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9\12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A6260" i="7" s="1"/>
  <c r="K6261" i="7"/>
  <c r="A6261" i="7" s="1"/>
  <c r="K6262" i="7"/>
  <c r="A6262" i="7" s="1"/>
  <c r="K6263" i="7"/>
  <c r="A6263" i="7" s="1"/>
  <c r="K6264" i="7"/>
  <c r="A6264" i="7" s="1"/>
  <c r="K6265" i="7"/>
  <c r="A6265" i="7" s="1"/>
  <c r="K6266" i="7"/>
  <c r="K6267" i="7"/>
  <c r="A6267" i="7" s="1"/>
  <c r="K6268" i="7"/>
  <c r="A6268" i="7" s="1"/>
  <c r="K6269" i="7"/>
  <c r="A6269" i="7" s="1"/>
  <c r="K6270" i="7"/>
  <c r="A6270" i="7" s="1"/>
  <c r="K6271" i="7"/>
  <c r="A6271" i="7" s="1"/>
  <c r="K6272" i="7"/>
  <c r="A6272" i="7" s="1"/>
  <c r="K6273" i="7"/>
  <c r="A6273" i="7" s="1"/>
  <c r="K6274" i="7"/>
  <c r="K6275" i="7"/>
  <c r="A6275" i="7" s="1"/>
  <c r="K6279" i="7"/>
  <c r="A6279" i="7" s="1"/>
  <c r="K6280" i="7"/>
  <c r="A6280" i="7" s="1"/>
  <c r="K6281" i="7"/>
  <c r="A6281" i="7" s="1"/>
  <c r="K6282" i="7"/>
  <c r="A6282" i="7" s="1"/>
  <c r="K6283" i="7"/>
  <c r="A6283" i="7" s="1"/>
  <c r="K6284" i="7"/>
  <c r="A6284" i="7" s="1"/>
  <c r="K6285" i="7"/>
  <c r="K6286" i="7"/>
  <c r="A6286" i="7" s="1"/>
  <c r="K6287" i="7"/>
  <c r="A6287" i="7" s="1"/>
  <c r="K6288" i="7"/>
  <c r="A6288" i="7" s="1"/>
  <c r="K6289" i="7"/>
  <c r="A6289" i="7" s="1"/>
  <c r="K6290" i="7"/>
  <c r="A6290" i="7" s="1"/>
  <c r="K6291" i="7"/>
  <c r="A6291" i="7" s="1"/>
  <c r="K6292" i="7"/>
  <c r="A6292" i="7" s="1"/>
  <c r="K6293" i="7"/>
  <c r="K6294" i="7"/>
  <c r="A6294" i="7" s="1"/>
  <c r="K6295" i="7"/>
  <c r="A6295" i="7" s="1"/>
  <c r="K6296" i="7"/>
  <c r="A6296" i="7" s="1"/>
  <c r="K6297" i="7"/>
  <c r="A6297" i="7" s="1"/>
  <c r="K6298" i="7"/>
  <c r="A6298" i="7" s="1"/>
  <c r="K6299" i="7"/>
  <c r="A6299" i="7" s="1"/>
  <c r="K6300" i="7"/>
  <c r="A6300" i="7" s="1"/>
  <c r="K6301" i="7"/>
  <c r="K6302" i="7"/>
  <c r="A6302" i="7" s="1"/>
  <c r="K6303" i="7"/>
  <c r="A6303" i="7" s="1"/>
  <c r="K6304" i="7"/>
  <c r="A6304" i="7" s="1"/>
  <c r="K6305" i="7"/>
  <c r="A6305" i="7" s="1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1" i="7" l="1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F23" i="9"/>
  <c r="BD66" i="3"/>
  <c r="AX23" i="9"/>
  <c r="AV66" i="3"/>
  <c r="AP23" i="9"/>
  <c r="BF19" i="9"/>
  <c r="BE23" i="9"/>
  <c r="BC66" i="3"/>
  <c r="AW23" i="9"/>
  <c r="BL23" i="9"/>
  <c r="BD23" i="9"/>
  <c r="BB66" i="3"/>
  <c r="AV23" i="9"/>
  <c r="BK23" i="9"/>
  <c r="BC23" i="9"/>
  <c r="BA66" i="3"/>
  <c r="AU23" i="9"/>
  <c r="BF66" i="3"/>
  <c r="BG66" i="3" s="1"/>
  <c r="AZ23" i="9"/>
  <c r="BC9" i="3"/>
  <c r="AW22" i="9"/>
  <c r="AU66" i="3"/>
  <c r="AO23" i="9"/>
  <c r="BJ23" i="9"/>
  <c r="BB23" i="9"/>
  <c r="AZ66" i="3"/>
  <c r="AT23" i="9"/>
  <c r="BH23" i="9"/>
  <c r="AX66" i="3"/>
  <c r="AR23" i="9"/>
  <c r="BI23" i="9"/>
  <c r="BB19" i="9"/>
  <c r="BA23" i="9"/>
  <c r="AY66" i="3"/>
  <c r="AS23" i="9"/>
  <c r="BO19" i="9"/>
  <c r="BN19" i="9"/>
  <c r="BO9" i="9"/>
  <c r="BN9" i="9"/>
  <c r="BG19" i="9"/>
  <c r="BC19" i="9"/>
  <c r="BJ9" i="9"/>
  <c r="BB9" i="9"/>
  <c r="BK19" i="9"/>
  <c r="BK22" i="9" s="1"/>
  <c r="BM19" i="9"/>
  <c r="BE19" i="9"/>
  <c r="BE22" i="9" s="1"/>
  <c r="AS9" i="9"/>
  <c r="AY8" i="3" s="1"/>
  <c r="AT19" i="9"/>
  <c r="BL19" i="9"/>
  <c r="BL22" i="9" s="1"/>
  <c r="BD19" i="9"/>
  <c r="BD22" i="9" s="1"/>
  <c r="AZ9" i="9"/>
  <c r="BF8" i="3" s="1"/>
  <c r="BG8" i="3" s="1"/>
  <c r="AR9" i="9"/>
  <c r="AX8" i="3" s="1"/>
  <c r="AS19" i="9"/>
  <c r="BH9" i="9"/>
  <c r="AY9" i="9"/>
  <c r="BE8" i="3" s="1"/>
  <c r="AZ19" i="9"/>
  <c r="AR19" i="9"/>
  <c r="BG9" i="9"/>
  <c r="BJ19" i="9"/>
  <c r="AX9" i="9"/>
  <c r="BD8" i="3" s="1"/>
  <c r="AY19" i="9"/>
  <c r="BA9" i="9"/>
  <c r="BF9" i="9"/>
  <c r="BI19" i="9"/>
  <c r="BI22" i="9" s="1"/>
  <c r="BX9" i="9"/>
  <c r="AW9" i="9"/>
  <c r="BC8" i="3" s="1"/>
  <c r="BC14" i="3" s="1"/>
  <c r="AX19" i="9"/>
  <c r="BA19" i="9"/>
  <c r="AV9" i="9"/>
  <c r="BB8" i="3" s="1"/>
  <c r="BL9" i="9"/>
  <c r="BD9" i="9"/>
  <c r="AU9" i="9"/>
  <c r="BA8" i="3" s="1"/>
  <c r="BA14" i="3" s="1"/>
  <c r="AV19" i="9"/>
  <c r="BC9" i="9"/>
  <c r="AQ9" i="9"/>
  <c r="AW8" i="3" s="1"/>
  <c r="AQ19" i="9"/>
  <c r="AP9" i="9"/>
  <c r="AV8" i="3" s="1"/>
  <c r="AP19" i="9"/>
  <c r="BC69" i="3"/>
  <c r="BE69" i="3"/>
  <c r="AW69" i="3"/>
  <c r="BD69" i="3"/>
  <c r="AV69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C22" i="9" l="1"/>
  <c r="BG22" i="9"/>
  <c r="BJ22" i="9"/>
  <c r="BA22" i="9"/>
  <c r="BN22" i="9"/>
  <c r="BE9" i="3"/>
  <c r="BE14" i="3" s="1"/>
  <c r="AY22" i="9"/>
  <c r="BD9" i="3"/>
  <c r="AX22" i="9"/>
  <c r="BF22" i="9"/>
  <c r="AZ9" i="3"/>
  <c r="AZ14" i="3" s="1"/>
  <c r="AT22" i="9"/>
  <c r="BB9" i="3"/>
  <c r="BB14" i="3" s="1"/>
  <c r="AV22" i="9"/>
  <c r="AV9" i="3"/>
  <c r="AV14" i="3" s="1"/>
  <c r="AP22" i="9"/>
  <c r="AY9" i="3"/>
  <c r="AY14" i="3" s="1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B22" i="9"/>
  <c r="BH22" i="9"/>
  <c r="I6" i="1"/>
  <c r="BF14" i="3"/>
  <c r="BO23" i="9"/>
  <c r="BD14" i="3"/>
  <c r="BN23" i="9"/>
  <c r="H5" i="1"/>
  <c r="H6" i="1"/>
  <c r="BG69" i="3"/>
  <c r="L5836" i="7" l="1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H11" i="3"/>
  <c r="BH10" i="3"/>
  <c r="BH13" i="3"/>
  <c r="BH9" i="3"/>
  <c r="BH8" i="3"/>
  <c r="BH14" i="3"/>
  <c r="AD69" i="3"/>
  <c r="AD65" i="3"/>
  <c r="AD68" i="3"/>
  <c r="AD67" i="3"/>
  <c r="D53" i="6"/>
  <c r="D93" i="6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S5" i="3"/>
  <c r="AH5" i="3" s="1"/>
  <c r="AW5" i="3" s="1"/>
  <c r="T5" i="3"/>
  <c r="AI5" i="3" s="1"/>
  <c r="AX5" i="3" s="1"/>
  <c r="U5" i="3"/>
  <c r="AJ5" i="3" s="1"/>
  <c r="AY5" i="3" s="1"/>
  <c r="V5" i="3"/>
  <c r="AK5" i="3" s="1"/>
  <c r="AZ5" i="3" s="1"/>
  <c r="W5" i="3"/>
  <c r="AL5" i="3" s="1"/>
  <c r="BA5" i="3" s="1"/>
  <c r="X5" i="3"/>
  <c r="AM5" i="3" s="1"/>
  <c r="BB5" i="3" s="1"/>
  <c r="Y5" i="3"/>
  <c r="AN5" i="3" s="1"/>
  <c r="BC5" i="3" s="1"/>
  <c r="Z5" i="3"/>
  <c r="AO5" i="3" s="1"/>
  <c r="BD5" i="3" s="1"/>
  <c r="AA5" i="3"/>
  <c r="AP5" i="3" s="1"/>
  <c r="BE5" i="3" s="1"/>
  <c r="AB5" i="3"/>
  <c r="AQ5" i="3" s="1"/>
  <c r="BF5" i="3" s="1"/>
  <c r="Q5" i="3"/>
  <c r="AF5" i="3" s="1"/>
  <c r="AU5" i="3" s="1"/>
  <c r="F73" i="3" l="1"/>
  <c r="AM73" i="3"/>
  <c r="W73" i="3"/>
  <c r="AQ73" i="3"/>
  <c r="BC73" i="3"/>
  <c r="N73" i="3"/>
  <c r="Z73" i="3"/>
  <c r="AB73" i="3"/>
  <c r="J73" i="3"/>
  <c r="AI73" i="3"/>
  <c r="AU73" i="3"/>
  <c r="E73" i="3"/>
  <c r="R73" i="3"/>
  <c r="AY73" i="3"/>
  <c r="V73" i="3"/>
  <c r="AP73" i="3"/>
  <c r="BA73" i="3"/>
  <c r="G73" i="3"/>
  <c r="AL73" i="3"/>
  <c r="BF73" i="3"/>
  <c r="T73" i="3"/>
  <c r="K73" i="3"/>
  <c r="AH73" i="3"/>
  <c r="AN73" i="3"/>
  <c r="AO73" i="3"/>
  <c r="Y73" i="3"/>
  <c r="AX73" i="3"/>
  <c r="C73" i="3"/>
  <c r="U73" i="3"/>
  <c r="AF73" i="3"/>
  <c r="M73" i="3"/>
  <c r="Q73" i="3"/>
  <c r="AK73" i="3"/>
  <c r="BE73" i="3"/>
  <c r="AG73" i="3"/>
  <c r="D73" i="3"/>
  <c r="AA73" i="3"/>
  <c r="H73" i="3"/>
  <c r="X73" i="3"/>
  <c r="AW73" i="3"/>
  <c r="BD73" i="3"/>
  <c r="L73" i="3"/>
  <c r="S73" i="3"/>
  <c r="AZ73" i="3"/>
  <c r="I73" i="3"/>
  <c r="AJ73" i="3"/>
  <c r="AV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859" i="7" l="1"/>
  <c r="L5858" i="7"/>
  <c r="L5864" i="7"/>
  <c r="L5863" i="7"/>
  <c r="L5597" i="7"/>
  <c r="L5581" i="7"/>
  <c r="L5573" i="7"/>
  <c r="L5453" i="7"/>
  <c r="L5421" i="7"/>
  <c r="L5413" i="7"/>
  <c r="L5596" i="7"/>
  <c r="L5580" i="7"/>
  <c r="L5460" i="7"/>
  <c r="L5420" i="7"/>
  <c r="L5412" i="7"/>
  <c r="L5193" i="7"/>
  <c r="L5185" i="7"/>
  <c r="L5177" i="7"/>
  <c r="L5595" i="7"/>
  <c r="L5587" i="7"/>
  <c r="L5579" i="7"/>
  <c r="L5571" i="7"/>
  <c r="L5459" i="7"/>
  <c r="L5419" i="7"/>
  <c r="L5184" i="7"/>
  <c r="L5176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5598" i="7"/>
  <c r="L5422" i="7"/>
  <c r="L5180" i="7"/>
  <c r="L5006" i="7"/>
  <c r="L4998" i="7"/>
  <c r="L4990" i="7"/>
  <c r="L4997" i="7"/>
  <c r="L5053" i="7"/>
  <c r="L5842" i="7"/>
  <c r="L5801" i="7"/>
  <c r="L5841" i="7"/>
  <c r="L5782" i="7"/>
  <c r="L5821" i="7"/>
  <c r="L5781" i="7"/>
  <c r="L5761" i="7"/>
  <c r="L5703" i="7"/>
  <c r="L5509" i="7"/>
  <c r="L5780" i="7"/>
  <c r="L5620" i="7"/>
  <c r="L5508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5482" i="7"/>
  <c r="L4953" i="7"/>
  <c r="L5087" i="7"/>
  <c r="L5388" i="7"/>
  <c r="L5659" i="7"/>
  <c r="L5658" i="7"/>
  <c r="L5245" i="7"/>
  <c r="L5146" i="7"/>
  <c r="L5244" i="7"/>
  <c r="L5792" i="7"/>
  <c r="L5758" i="7"/>
  <c r="L5750" i="7"/>
  <c r="L5752" i="7"/>
  <c r="L5743" i="7"/>
  <c r="L5760" i="7"/>
  <c r="L5751" i="7"/>
  <c r="L5759" i="7"/>
  <c r="L5749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5250" i="7"/>
  <c r="L5249" i="7"/>
  <c r="L5248" i="7"/>
  <c r="L5664" i="7"/>
  <c r="L5663" i="7"/>
  <c r="L5082" i="7"/>
  <c r="L5126" i="7"/>
  <c r="L5102" i="7"/>
  <c r="L5662" i="7"/>
  <c r="L5634" i="7"/>
  <c r="L5212" i="7"/>
  <c r="L5831" i="7"/>
  <c r="L5424" i="7"/>
  <c r="L5392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5840" i="7"/>
  <c r="L5613" i="7"/>
  <c r="L5615" i="7"/>
  <c r="L5614" i="7"/>
  <c r="L5219" i="7"/>
  <c r="L5430" i="7"/>
  <c r="L5155" i="7"/>
  <c r="L5094" i="7"/>
  <c r="L5093" i="7"/>
  <c r="L5809" i="7"/>
  <c r="L5824" i="7"/>
  <c r="L5808" i="7"/>
  <c r="L5823" i="7"/>
  <c r="L5822" i="7"/>
  <c r="L5353" i="7"/>
  <c r="L5810" i="7"/>
  <c r="L5838" i="7"/>
  <c r="L5483" i="7"/>
  <c r="L5346" i="7"/>
  <c r="L5160" i="7"/>
  <c r="L5345" i="7"/>
  <c r="L5529" i="7"/>
  <c r="L5513" i="7"/>
  <c r="L5528" i="7"/>
  <c r="L5213" i="7"/>
  <c r="L5671" i="7"/>
  <c r="L4954" i="7"/>
  <c r="L4944" i="7"/>
  <c r="L5558" i="7"/>
  <c r="L4943" i="7"/>
  <c r="L5564" i="7"/>
  <c r="L5371" i="7"/>
  <c r="L5811" i="7"/>
  <c r="L5545" i="7"/>
  <c r="L5544" i="7"/>
  <c r="L5211" i="7"/>
  <c r="L5523" i="7"/>
  <c r="L5287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5267" i="7"/>
  <c r="L5133" i="7"/>
  <c r="L5109" i="7"/>
  <c r="L5678" i="7"/>
  <c r="L5638" i="7"/>
  <c r="L5789" i="7"/>
  <c r="L5533" i="7"/>
  <c r="L5469" i="7"/>
  <c r="L5770" i="7"/>
  <c r="L5674" i="7"/>
  <c r="L5561" i="7"/>
  <c r="L5197" i="7"/>
  <c r="L5260" i="7"/>
  <c r="L5105" i="7"/>
  <c r="L5702" i="7"/>
  <c r="L5233" i="7"/>
  <c r="L5232" i="7"/>
  <c r="L5650" i="7"/>
  <c r="L5231" i="7"/>
  <c r="L5649" i="7"/>
  <c r="L5617" i="7"/>
  <c r="L5229" i="7"/>
  <c r="L5234" i="7"/>
  <c r="L5164" i="7"/>
  <c r="L5216" i="7"/>
  <c r="L5516" i="7"/>
  <c r="L5067" i="7"/>
  <c r="L5484" i="7"/>
  <c r="L5635" i="7"/>
  <c r="L5530" i="7"/>
  <c r="L5747" i="7"/>
  <c r="L5722" i="7"/>
  <c r="L5116" i="7"/>
  <c r="L5565" i="7"/>
  <c r="L5700" i="7"/>
  <c r="L5289" i="7"/>
  <c r="L5288" i="7"/>
  <c r="L5163" i="7"/>
  <c r="L5206" i="7"/>
  <c r="L5648" i="7"/>
  <c r="L5701" i="7"/>
  <c r="L5372" i="7"/>
  <c r="L5224" i="7"/>
  <c r="L5851" i="7"/>
  <c r="L5843" i="7"/>
  <c r="L5850" i="7"/>
  <c r="L5857" i="7"/>
  <c r="L5849" i="7"/>
  <c r="L5784" i="7"/>
  <c r="L5768" i="7"/>
  <c r="L5848" i="7"/>
  <c r="L5847" i="7"/>
  <c r="L5766" i="7"/>
  <c r="L5846" i="7"/>
  <c r="L5785" i="7"/>
  <c r="L5629" i="7"/>
  <c r="L5621" i="7"/>
  <c r="L5557" i="7"/>
  <c r="L5525" i="7"/>
  <c r="L5477" i="7"/>
  <c r="L5405" i="7"/>
  <c r="L5340" i="7"/>
  <c r="L5324" i="7"/>
  <c r="L5308" i="7"/>
  <c r="L5292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5844" i="7"/>
  <c r="L5714" i="7"/>
  <c r="L5706" i="7"/>
  <c r="L5624" i="7"/>
  <c r="L5568" i="7"/>
  <c r="L5440" i="7"/>
  <c r="L5432" i="7"/>
  <c r="L5408" i="7"/>
  <c r="L5295" i="7"/>
  <c r="L5237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5407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5712" i="7"/>
  <c r="L5439" i="7"/>
  <c r="L5140" i="7"/>
  <c r="L5046" i="7"/>
  <c r="L4982" i="7"/>
  <c r="L4974" i="7"/>
  <c r="L4966" i="7"/>
  <c r="L5210" i="7"/>
  <c r="L5125" i="7"/>
  <c r="L4973" i="7"/>
  <c r="L4940" i="7"/>
  <c r="L5799" i="7"/>
  <c r="L5364" i="7"/>
  <c r="L5363" i="7"/>
  <c r="L5365" i="7"/>
  <c r="L5110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5644" i="7"/>
  <c r="L5717" i="7"/>
  <c r="L5298" i="7"/>
  <c r="L5147" i="7"/>
  <c r="L5390" i="7"/>
  <c r="L5498" i="7"/>
  <c r="L5095" i="7"/>
  <c r="L5685" i="7"/>
  <c r="L5684" i="7"/>
  <c r="L5201" i="7"/>
  <c r="L5272" i="7"/>
  <c r="L5271" i="7"/>
  <c r="L5215" i="7"/>
  <c r="L5270" i="7"/>
  <c r="L5688" i="7"/>
  <c r="L5647" i="7"/>
  <c r="L5607" i="7"/>
  <c r="L5686" i="7"/>
  <c r="L5606" i="7"/>
  <c r="L5251" i="7"/>
  <c r="L5241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5369" i="7"/>
  <c r="L5631" i="7"/>
  <c r="L5605" i="7"/>
  <c r="L5604" i="7"/>
  <c r="L5200" i="7"/>
  <c r="L5199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5660" i="7"/>
  <c r="L5247" i="7"/>
  <c r="L5461" i="7"/>
  <c r="L5153" i="7"/>
  <c r="L5738" i="7"/>
  <c r="L5672" i="7"/>
  <c r="L5060" i="7"/>
  <c r="L5646" i="7"/>
  <c r="L5154" i="7"/>
  <c r="L5329" i="7"/>
  <c r="L5261" i="7"/>
  <c r="L5030" i="7"/>
  <c r="L5226" i="7"/>
  <c r="L5727" i="7"/>
  <c r="L5726" i="7"/>
  <c r="L5281" i="7"/>
  <c r="L5280" i="7"/>
  <c r="L5639" i="7"/>
  <c r="L5162" i="7"/>
  <c r="L5719" i="7"/>
  <c r="L5312" i="7"/>
  <c r="L5718" i="7"/>
  <c r="L5356" i="7"/>
  <c r="L5355" i="7"/>
  <c r="L5532" i="7"/>
  <c r="L5225" i="7"/>
  <c r="L5491" i="7"/>
  <c r="L5724" i="7"/>
  <c r="L4946" i="7"/>
  <c r="L5104" i="7"/>
  <c r="L5653" i="7"/>
  <c r="L5769" i="7"/>
  <c r="L5239" i="7"/>
  <c r="L5327" i="7"/>
  <c r="L5654" i="7"/>
  <c r="L5839" i="7"/>
  <c r="L5485" i="7"/>
  <c r="L5316" i="7"/>
  <c r="L5258" i="7"/>
  <c r="L5636" i="7"/>
  <c r="L5548" i="7"/>
  <c r="L5161" i="7"/>
  <c r="L5531" i="7"/>
  <c r="L5515" i="7"/>
  <c r="L5467" i="7"/>
  <c r="L5514" i="7"/>
  <c r="L5490" i="7"/>
  <c r="L5466" i="7"/>
  <c r="L5723" i="7"/>
  <c r="L5673" i="7"/>
  <c r="L5489" i="7"/>
  <c r="L5465" i="7"/>
  <c r="L5393" i="7"/>
  <c r="L5560" i="7"/>
  <c r="L5464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5256" i="7"/>
  <c r="L5426" i="7"/>
  <c r="L5389" i="7"/>
  <c r="L5716" i="7"/>
  <c r="L5682" i="7"/>
  <c r="L5681" i="7"/>
  <c r="L5269" i="7"/>
  <c r="L5772" i="7"/>
  <c r="L5373" i="7"/>
  <c r="L4959" i="7"/>
  <c r="L5833" i="7"/>
  <c r="L5381" i="7"/>
  <c r="L4948" i="7"/>
  <c r="L5698" i="7"/>
  <c r="L5284" i="7"/>
  <c r="L5697" i="7"/>
  <c r="L5791" i="7"/>
  <c r="L5285" i="7"/>
  <c r="L5790" i="7"/>
  <c r="L5773" i="7"/>
  <c r="L5693" i="7"/>
  <c r="L5348" i="7"/>
  <c r="L5332" i="7"/>
  <c r="L5274" i="7"/>
  <c r="L5692" i="7"/>
  <c r="L5492" i="7"/>
  <c r="L5273" i="7"/>
  <c r="L5725" i="7"/>
  <c r="L5748" i="7"/>
  <c r="L5690" i="7"/>
  <c r="L5279" i="7"/>
  <c r="L5689" i="7"/>
  <c r="L5278" i="7"/>
  <c r="L5640" i="7"/>
  <c r="L5359" i="7"/>
  <c r="L5277" i="7"/>
  <c r="L5535" i="7"/>
  <c r="L5503" i="7"/>
  <c r="L5275" i="7"/>
  <c r="L5694" i="7"/>
  <c r="L5202" i="7"/>
  <c r="L5374" i="7"/>
  <c r="L5112" i="7"/>
  <c r="L5032" i="7"/>
  <c r="L4936" i="7"/>
  <c r="L5111" i="7"/>
  <c r="L5227" i="7"/>
  <c r="L5276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AX45" i="3"/>
  <c r="BB39" i="3"/>
  <c r="AX33" i="3"/>
  <c r="BF19" i="3"/>
  <c r="BD44" i="3"/>
  <c r="AZ38" i="3"/>
  <c r="AZ29" i="3"/>
  <c r="AX19" i="3"/>
  <c r="AV44" i="3"/>
  <c r="BF37" i="3"/>
  <c r="BF28" i="3"/>
  <c r="BD18" i="3"/>
  <c r="AZ58" i="3"/>
  <c r="AX49" i="3"/>
  <c r="AZ42" i="3"/>
  <c r="AX37" i="3"/>
  <c r="AX28" i="3"/>
  <c r="AV18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AV56" i="3"/>
  <c r="BF45" i="3"/>
  <c r="AV40" i="3"/>
  <c r="BF33" i="3"/>
  <c r="AZ20" i="3"/>
  <c r="BE57" i="3"/>
  <c r="AU56" i="3"/>
  <c r="BC56" i="3"/>
  <c r="AV57" i="3"/>
  <c r="AW57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B57" i="3"/>
  <c r="AW22" i="3"/>
  <c r="BD39" i="3"/>
  <c r="BA49" i="3"/>
  <c r="AY25" i="3"/>
  <c r="AZ39" i="3"/>
  <c r="BC30" i="3"/>
  <c r="AZ45" i="3"/>
  <c r="AW34" i="3"/>
  <c r="AX46" i="3"/>
  <c r="BB20" i="3"/>
  <c r="BA38" i="3"/>
  <c r="AX56" i="3"/>
  <c r="AZ22" i="3"/>
  <c r="AY39" i="3"/>
  <c r="BC43" i="3"/>
  <c r="AY18" i="3"/>
  <c r="BF30" i="3"/>
  <c r="AU45" i="3"/>
  <c r="BA21" i="3"/>
  <c r="BC24" i="3"/>
  <c r="AY55" i="3"/>
  <c r="AY59" i="3" s="1"/>
  <c r="BE48" i="3"/>
  <c r="AX39" i="3"/>
  <c r="BA30" i="3"/>
  <c r="BA33" i="3"/>
  <c r="AV46" i="3"/>
  <c r="BE37" i="3"/>
  <c r="AU17" i="3"/>
  <c r="BE43" i="3"/>
  <c r="BD33" i="3"/>
  <c r="AV21" i="3"/>
  <c r="BC38" i="3"/>
  <c r="AV58" i="3"/>
  <c r="BF24" i="3"/>
  <c r="BA43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5168" i="7"/>
  <c r="L5501" i="7"/>
  <c r="L5542" i="7"/>
  <c r="L684" i="7"/>
  <c r="L902" i="7"/>
  <c r="L686" i="7"/>
  <c r="L236" i="7"/>
  <c r="L412" i="7"/>
  <c r="L5055" i="7"/>
  <c r="L5830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5787" i="7"/>
  <c r="L5487" i="7"/>
  <c r="L5547" i="7"/>
  <c r="L5357" i="7"/>
  <c r="L4942" i="7"/>
  <c r="L5384" i="7"/>
  <c r="L5434" i="7"/>
  <c r="L5853" i="7"/>
  <c r="L5382" i="7"/>
  <c r="L5344" i="7"/>
  <c r="L5011" i="7"/>
  <c r="L5632" i="7"/>
  <c r="L50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5240" i="7"/>
  <c r="L5358" i="7"/>
  <c r="L5304" i="7"/>
  <c r="L5608" i="7"/>
  <c r="L5301" i="7"/>
  <c r="L5630" i="7"/>
  <c r="L4975" i="7"/>
  <c r="L5764" i="7"/>
  <c r="L5296" i="7"/>
  <c r="L5435" i="7"/>
  <c r="L5436" i="7"/>
  <c r="L5383" i="7"/>
  <c r="L4989" i="7"/>
  <c r="L5418" i="7"/>
  <c r="L5860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5103" i="7"/>
  <c r="L5468" i="7"/>
  <c r="L5084" i="7"/>
  <c r="L5077" i="7"/>
  <c r="L5715" i="7"/>
  <c r="L4952" i="7"/>
  <c r="L5803" i="7"/>
  <c r="L5804" i="7"/>
  <c r="L5385" i="7"/>
  <c r="L5626" i="7"/>
  <c r="L5443" i="7"/>
  <c r="L5470" i="7"/>
  <c r="L5633" i="7"/>
  <c r="L5778" i="7"/>
  <c r="L5035" i="7"/>
  <c r="L5589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5302" i="7"/>
  <c r="L4968" i="7"/>
  <c r="L5511" i="7"/>
  <c r="L5854" i="7"/>
  <c r="L5783" i="7"/>
  <c r="L5559" i="7"/>
  <c r="L4993" i="7"/>
  <c r="L5584" i="7"/>
  <c r="L5452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5027" i="7"/>
  <c r="L5814" i="7"/>
  <c r="L5169" i="7"/>
  <c r="L5044" i="7"/>
  <c r="L5512" i="7"/>
  <c r="L5297" i="7"/>
  <c r="L5711" i="7"/>
  <c r="L5676" i="7"/>
  <c r="L5059" i="7"/>
  <c r="L5546" i="7"/>
  <c r="L5502" i="7"/>
  <c r="L5540" i="7"/>
  <c r="L5192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5488" i="7"/>
  <c r="L5805" i="7"/>
  <c r="L5080" i="7"/>
  <c r="L5806" i="7"/>
  <c r="L5756" i="7"/>
  <c r="L4941" i="7"/>
  <c r="L5191" i="7"/>
  <c r="L5572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5331" i="7"/>
  <c r="L5028" i="7"/>
  <c r="L5815" i="7"/>
  <c r="L5669" i="7"/>
  <c r="L5170" i="7"/>
  <c r="L5687" i="7"/>
  <c r="L5438" i="7"/>
  <c r="L5852" i="7"/>
  <c r="L5733" i="7"/>
  <c r="L5307" i="7"/>
  <c r="L5437" i="7"/>
  <c r="L5026" i="7"/>
  <c r="L5083" i="7"/>
  <c r="L5776" i="7"/>
  <c r="L5072" i="7"/>
  <c r="L5593" i="7"/>
  <c r="L5451" i="7"/>
  <c r="L5445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5683" i="7"/>
  <c r="L5029" i="7"/>
  <c r="L5816" i="7"/>
  <c r="L5314" i="7"/>
  <c r="L5150" i="7"/>
  <c r="L5343" i="7"/>
  <c r="L5310" i="7"/>
  <c r="L5045" i="7"/>
  <c r="L5230" i="7"/>
  <c r="L5807" i="7"/>
  <c r="L5286" i="7"/>
  <c r="L5643" i="7"/>
  <c r="L5599" i="7"/>
  <c r="L5616" i="7"/>
  <c r="L5779" i="7"/>
  <c r="L5054" i="7"/>
  <c r="L5182" i="7"/>
  <c r="L5588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324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4542" i="7"/>
  <c r="L3632" i="7"/>
  <c r="L4069" i="7"/>
  <c r="L4089" i="7"/>
  <c r="L362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4433" i="7"/>
  <c r="L3775" i="7"/>
  <c r="L4544" i="7"/>
  <c r="L3454" i="7"/>
  <c r="L3406" i="7"/>
  <c r="L3581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4608" i="7"/>
  <c r="L3289" i="7"/>
  <c r="L4565" i="7"/>
  <c r="L4218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4402" i="7"/>
  <c r="L4394" i="7"/>
  <c r="L3298" i="7"/>
  <c r="L4393" i="7"/>
  <c r="L3918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4308" i="7"/>
  <c r="L3763" i="7"/>
  <c r="L4307" i="7"/>
  <c r="L3347" i="7"/>
  <c r="L3725" i="7"/>
  <c r="L4456" i="7"/>
  <c r="L3642" i="7"/>
  <c r="L3583" i="7"/>
  <c r="L4309" i="7"/>
  <c r="L3777" i="7"/>
  <c r="L4064" i="7"/>
  <c r="L4566" i="7"/>
  <c r="L4452" i="7"/>
  <c r="L4427" i="7"/>
  <c r="L4129" i="7"/>
  <c r="L3548" i="7"/>
  <c r="L4293" i="7"/>
  <c r="L3805" i="7"/>
  <c r="L3899" i="7"/>
  <c r="L4491" i="7"/>
  <c r="L3840" i="7"/>
  <c r="L4178" i="7"/>
  <c r="L3701" i="7"/>
  <c r="L4105" i="7"/>
  <c r="L3980" i="7"/>
  <c r="L4492" i="7"/>
  <c r="L4528" i="7"/>
  <c r="L4000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3861" i="7"/>
  <c r="L4349" i="7"/>
  <c r="L4115" i="7"/>
  <c r="L3319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3549" i="7"/>
  <c r="L4017" i="7"/>
  <c r="L415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3887" i="7"/>
  <c r="L4403" i="7"/>
  <c r="L4304" i="7"/>
  <c r="L4043" i="7"/>
  <c r="L3753" i="7"/>
  <c r="L4450" i="7"/>
  <c r="L3975" i="7"/>
  <c r="L4027" i="7"/>
  <c r="L3800" i="7"/>
  <c r="L3536" i="7"/>
  <c r="L4266" i="7"/>
  <c r="L3468" i="7"/>
  <c r="L4249" i="7"/>
  <c r="L3792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4045" i="7"/>
  <c r="L3567" i="7"/>
  <c r="L3321" i="7"/>
  <c r="L3527" i="7"/>
  <c r="L4155" i="7"/>
  <c r="L4590" i="7"/>
  <c r="L4458" i="7"/>
  <c r="L3868" i="7"/>
  <c r="L3371" i="7"/>
  <c r="L4591" i="7"/>
  <c r="L4056" i="7"/>
  <c r="L3787" i="7"/>
  <c r="L4519" i="7"/>
  <c r="L4535" i="7"/>
  <c r="L3631" i="7"/>
  <c r="L3907" i="7"/>
  <c r="L4411" i="7"/>
  <c r="L3813" i="7"/>
  <c r="L3485" i="7"/>
  <c r="L3700" i="7"/>
  <c r="L3699" i="7"/>
  <c r="L3913" i="7"/>
  <c r="L4181" i="7"/>
  <c r="L3938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4306" i="7"/>
  <c r="L4116" i="7"/>
  <c r="L3670" i="7"/>
  <c r="L4054" i="7"/>
  <c r="L3939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4287" i="7"/>
  <c r="L4001" i="7"/>
  <c r="L4222" i="7"/>
  <c r="L3809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4592" i="7"/>
  <c r="L3858" i="7"/>
  <c r="L4303" i="7"/>
  <c r="L4382" i="7"/>
  <c r="L3540" i="7"/>
  <c r="L3752" i="7"/>
  <c r="L4633" i="7"/>
  <c r="L4271" i="7"/>
  <c r="L3469" i="7"/>
  <c r="L4268" i="7"/>
  <c r="L4265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3568" i="7"/>
  <c r="L4046" i="7"/>
  <c r="L3601" i="7"/>
  <c r="L4075" i="7"/>
  <c r="L4291" i="7"/>
  <c r="L3869" i="7"/>
  <c r="L4141" i="7"/>
  <c r="L3641" i="7"/>
  <c r="L3370" i="7"/>
  <c r="L3358" i="7"/>
  <c r="L4321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4431" i="7"/>
  <c r="L3571" i="7"/>
  <c r="L3911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3821" i="7"/>
  <c r="L4199" i="7"/>
  <c r="L3738" i="7"/>
  <c r="L4530" i="7"/>
  <c r="L3669" i="7"/>
  <c r="L3637" i="7"/>
  <c r="L3862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3778" i="7"/>
  <c r="L3757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4241" i="7"/>
  <c r="L4401" i="7"/>
  <c r="L3797" i="7"/>
  <c r="L3985" i="7"/>
  <c r="L4550" i="7"/>
  <c r="L3751" i="7"/>
  <c r="L3750" i="7"/>
  <c r="L4272" i="7"/>
  <c r="L4267" i="7"/>
  <c r="L4269" i="7"/>
  <c r="L3535" i="7"/>
  <c r="L4331" i="7"/>
  <c r="L3366" i="7"/>
  <c r="L3315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3322" i="7"/>
  <c r="L3762" i="7"/>
  <c r="L4473" i="7"/>
  <c r="L3612" i="7"/>
  <c r="L3987" i="7"/>
  <c r="L4455" i="7"/>
  <c r="L4140" i="7"/>
  <c r="L3323" i="7"/>
  <c r="L3597" i="7"/>
  <c r="L3936" i="7"/>
  <c r="L3935" i="7"/>
  <c r="L3934" i="7"/>
  <c r="L4138" i="7"/>
  <c r="L3547" i="7"/>
  <c r="L3949" i="7"/>
  <c r="L4453" i="7"/>
  <c r="L3740" i="7"/>
  <c r="L4125" i="7"/>
  <c r="L3969" i="7"/>
  <c r="L3303" i="7"/>
  <c r="L3968" i="7"/>
  <c r="L3546" i="7"/>
  <c r="L3947" i="7"/>
  <c r="L3634" i="7"/>
  <c r="L4512" i="7"/>
  <c r="L4602" i="7"/>
  <c r="L4076" i="7"/>
  <c r="L4335" i="7"/>
  <c r="L3836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3299" i="7"/>
  <c r="L4243" i="7"/>
  <c r="L4020" i="7"/>
  <c r="L4329" i="7"/>
  <c r="L3511" i="7"/>
  <c r="L3880" i="7"/>
  <c r="L3397" i="7"/>
  <c r="L3741" i="7"/>
  <c r="L3285" i="7"/>
  <c r="L4175" i="7"/>
  <c r="L3912" i="7"/>
  <c r="L3376" i="7"/>
  <c r="L3954" i="7"/>
  <c r="L4082" i="7"/>
  <c r="L3423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3940" i="7"/>
  <c r="L3991" i="7"/>
  <c r="L3534" i="7"/>
  <c r="L3721" i="7"/>
  <c r="L3992" i="7"/>
  <c r="L4012" i="7"/>
  <c r="L4556" i="7"/>
  <c r="L4146" i="7"/>
  <c r="L3884" i="7"/>
  <c r="L3720" i="7"/>
  <c r="L3463" i="7"/>
  <c r="L3464" i="7"/>
  <c r="L4032" i="7"/>
  <c r="L3470" i="7"/>
  <c r="L3429" i="7"/>
  <c r="L4476" i="7"/>
  <c r="L3595" i="7"/>
  <c r="L4142" i="7"/>
  <c r="L3804" i="7"/>
  <c r="L3726" i="7"/>
  <c r="L3948" i="7"/>
  <c r="L3942" i="7"/>
  <c r="L3633" i="7"/>
  <c r="L4124" i="7"/>
  <c r="L4079" i="7"/>
  <c r="L3379" i="7"/>
  <c r="L4205" i="7"/>
  <c r="L3835" i="7"/>
  <c r="L4123" i="7"/>
  <c r="L4097" i="7"/>
  <c r="L4467" i="7"/>
  <c r="L4151" i="7"/>
  <c r="L3685" i="7"/>
  <c r="L3424" i="7"/>
  <c r="L3683" i="7"/>
  <c r="L3598" i="7"/>
  <c r="L3890" i="7"/>
  <c r="L4509" i="7"/>
  <c r="L3812" i="7"/>
  <c r="L4221" i="7"/>
  <c r="L3450" i="7"/>
  <c r="L4641" i="7"/>
  <c r="L4616" i="7"/>
  <c r="L4631" i="7"/>
  <c r="L4622" i="7"/>
  <c r="L4637" i="7"/>
  <c r="L3767" i="7"/>
  <c r="L4636" i="7"/>
  <c r="L3330" i="7"/>
  <c r="L3329" i="7"/>
  <c r="L3788" i="7"/>
  <c r="L4423" i="7"/>
  <c r="L4583" i="7"/>
  <c r="L3789" i="7"/>
  <c r="L3783" i="7"/>
  <c r="L4430" i="7"/>
  <c r="L3870" i="7"/>
  <c r="L4156" i="7"/>
  <c r="L3828" i="7"/>
  <c r="L4122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3640" i="7"/>
  <c r="L3677" i="7"/>
  <c r="L4261" i="7"/>
  <c r="L4465" i="7"/>
  <c r="L3681" i="7"/>
  <c r="L3878" i="7"/>
  <c r="L3682" i="7"/>
  <c r="L4145" i="7"/>
  <c r="L3877" i="7"/>
  <c r="L4208" i="7"/>
  <c r="L4207" i="7"/>
  <c r="L3687" i="7"/>
  <c r="L3627" i="7"/>
  <c r="L3428" i="7"/>
  <c r="L3417" i="7"/>
  <c r="L3373" i="7"/>
  <c r="L3426" i="7"/>
  <c r="L3622" i="7"/>
  <c r="L4235" i="7"/>
  <c r="L4279" i="7"/>
  <c r="L4471" i="7"/>
  <c r="L3807" i="7"/>
  <c r="L4238" i="7"/>
  <c r="L3613" i="7"/>
  <c r="L3625" i="7"/>
  <c r="L4152" i="7"/>
  <c r="L3806" i="7"/>
  <c r="L3465" i="7"/>
  <c r="L3378" i="7"/>
  <c r="L4198" i="7"/>
  <c r="L4324" i="7"/>
  <c r="L4343" i="7"/>
  <c r="L3666" i="7"/>
  <c r="L3590" i="7"/>
  <c r="L4312" i="7"/>
  <c r="L3619" i="7"/>
  <c r="L3618" i="7"/>
  <c r="L4365" i="7"/>
  <c r="L4629" i="7"/>
  <c r="L4628" i="7"/>
  <c r="L4350" i="7"/>
  <c r="L3617" i="7"/>
  <c r="L3515" i="7"/>
  <c r="L4232" i="7"/>
  <c r="L4231" i="7"/>
  <c r="L3292" i="7"/>
  <c r="L3772" i="7"/>
  <c r="L4295" i="7"/>
  <c r="L4611" i="7"/>
  <c r="L3742" i="7"/>
  <c r="L3360" i="7"/>
  <c r="L3924" i="7"/>
  <c r="L3556" i="7"/>
  <c r="L3667" i="7"/>
  <c r="L4133" i="7"/>
  <c r="L3672" i="7"/>
  <c r="L4477" i="7"/>
  <c r="L3955" i="7"/>
  <c r="L3647" i="7"/>
  <c r="L4480" i="7"/>
  <c r="L3785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3338" i="7"/>
  <c r="L3719" i="7"/>
  <c r="L3997" i="7"/>
  <c r="L3532" i="7"/>
  <c r="L3524" i="7"/>
  <c r="L4464" i="7"/>
  <c r="L3471" i="7"/>
  <c r="L4521" i="7"/>
  <c r="L4520" i="7"/>
  <c r="L4288" i="7"/>
  <c r="L3931" i="7"/>
  <c r="L3457" i="7"/>
  <c r="L4576" i="7"/>
  <c r="L4353" i="7"/>
  <c r="L3521" i="7"/>
  <c r="L3626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4651" i="7"/>
  <c r="L4619" i="7"/>
  <c r="L4627" i="7"/>
  <c r="L4634" i="7"/>
  <c r="L3305" i="7"/>
  <c r="L4640" i="7"/>
  <c r="L4310" i="7"/>
  <c r="L4359" i="7"/>
  <c r="L4030" i="7"/>
  <c r="L4621" i="7"/>
  <c r="L4620" i="7"/>
  <c r="L4555" i="7"/>
  <c r="L3599" i="7"/>
  <c r="L4554" i="7"/>
  <c r="L3551" i="7"/>
  <c r="L3512" i="7"/>
  <c r="L3953" i="7"/>
  <c r="L3952" i="7"/>
  <c r="L3577" i="7"/>
  <c r="L4059" i="7"/>
  <c r="L4315" i="7"/>
  <c r="L4573" i="7"/>
  <c r="L3375" i="7"/>
  <c r="L4489" i="7"/>
  <c r="L3377" i="7"/>
  <c r="L3444" i="7"/>
  <c r="L4386" i="7"/>
  <c r="L3639" i="7"/>
  <c r="L4117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3941" i="7"/>
  <c r="L4442" i="7"/>
  <c r="L3718" i="7"/>
  <c r="L3529" i="7"/>
  <c r="L3996" i="7"/>
  <c r="L4593" i="7"/>
  <c r="L3531" i="7"/>
  <c r="L3526" i="7"/>
  <c r="L3525" i="7"/>
  <c r="L4234" i="7"/>
  <c r="L3472" i="7"/>
  <c r="L4031" i="7"/>
  <c r="L3686" i="7"/>
  <c r="L4475" i="7"/>
  <c r="L3624" i="7"/>
  <c r="L3594" i="7"/>
  <c r="L3608" i="7"/>
  <c r="L3306" i="7"/>
  <c r="L3930" i="7"/>
  <c r="L3409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BE31" i="3"/>
  <c r="AC55" i="3"/>
  <c r="M31" i="3"/>
  <c r="L59" i="3"/>
  <c r="S59" i="3"/>
  <c r="BG45" i="3"/>
  <c r="E31" i="3"/>
  <c r="W31" i="3"/>
  <c r="AC30" i="3"/>
  <c r="BD23" i="3"/>
  <c r="BD26" i="3" s="1"/>
  <c r="AR73" i="3"/>
  <c r="BG73" i="3"/>
  <c r="O73" i="3"/>
  <c r="AC73" i="3"/>
  <c r="BG19" i="3"/>
  <c r="V59" i="3"/>
  <c r="X31" i="3"/>
  <c r="AI59" i="3"/>
  <c r="AC42" i="3"/>
  <c r="AU23" i="3"/>
  <c r="AU26" i="3" s="1"/>
  <c r="BG17" i="3"/>
  <c r="BE23" i="3"/>
  <c r="BE26" i="3" s="1"/>
  <c r="BG43" i="3"/>
  <c r="BG21" i="3"/>
  <c r="BG29" i="3"/>
  <c r="BG56" i="3"/>
  <c r="BG35" i="3"/>
  <c r="BC31" i="3"/>
  <c r="BE59" i="3"/>
  <c r="AX23" i="3"/>
  <c r="AX26" i="3" s="1"/>
  <c r="AY50" i="3"/>
  <c r="AY53" i="3"/>
  <c r="AY23" i="3"/>
  <c r="AY26" i="3" s="1"/>
  <c r="AZ31" i="3"/>
  <c r="BF31" i="3"/>
  <c r="BG42" i="3"/>
  <c r="BB59" i="3"/>
  <c r="BG25" i="3"/>
  <c r="BF53" i="3"/>
  <c r="AU31" i="3"/>
  <c r="BG28" i="3"/>
  <c r="AW59" i="3"/>
  <c r="BF50" i="3"/>
  <c r="BC53" i="3"/>
  <c r="BC50" i="3"/>
  <c r="BG30" i="3"/>
  <c r="BF59" i="3"/>
  <c r="AX59" i="3"/>
  <c r="BA59" i="3"/>
  <c r="BG46" i="3"/>
  <c r="AV31" i="3"/>
  <c r="BG62" i="3"/>
  <c r="AX53" i="3"/>
  <c r="AZ53" i="3"/>
  <c r="AZ50" i="3"/>
  <c r="BC23" i="3"/>
  <c r="BC26" i="3" s="1"/>
  <c r="BB31" i="3"/>
  <c r="BG36" i="3"/>
  <c r="BB53" i="3"/>
  <c r="BB50" i="3"/>
  <c r="BG37" i="3"/>
  <c r="BD31" i="3"/>
  <c r="BG44" i="3"/>
  <c r="BG48" i="3"/>
  <c r="AV53" i="3"/>
  <c r="AV50" i="3"/>
  <c r="BG49" i="3"/>
  <c r="AW31" i="3"/>
  <c r="BG47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G38" i="3"/>
  <c r="AW23" i="3"/>
  <c r="AW26" i="3" s="1"/>
  <c r="BA31" i="3"/>
  <c r="BC59" i="3"/>
  <c r="BG20" i="3"/>
  <c r="AW53" i="3"/>
  <c r="AW50" i="3"/>
  <c r="BD53" i="3"/>
  <c r="BD50" i="3"/>
  <c r="BA53" i="3"/>
  <c r="BA50" i="3"/>
  <c r="BB23" i="3"/>
  <c r="BB26" i="3" s="1"/>
  <c r="AV59" i="3"/>
  <c r="AZ59" i="3"/>
  <c r="AX31" i="3"/>
  <c r="BA23" i="3"/>
  <c r="BA26" i="3" s="1"/>
  <c r="BG41" i="3"/>
  <c r="BG22" i="3"/>
  <c r="AX50" i="3"/>
  <c r="BG24" i="3"/>
  <c r="BG33" i="3"/>
  <c r="AU53" i="3"/>
  <c r="AU50" i="3"/>
  <c r="BG58" i="3"/>
  <c r="AY31" i="3"/>
  <c r="BG18" i="3"/>
  <c r="BF23" i="3"/>
  <c r="BF26" i="3" s="1"/>
  <c r="BG39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I10" i="1"/>
  <c r="E13" i="1"/>
  <c r="I9" i="1"/>
  <c r="D13" i="1"/>
  <c r="H10" i="1"/>
  <c r="I14" i="1"/>
  <c r="G14" i="1"/>
  <c r="E11" i="1"/>
  <c r="F11" i="1"/>
  <c r="D9" i="1"/>
  <c r="F13" i="1"/>
  <c r="G13" i="1"/>
  <c r="F10" i="1"/>
  <c r="G12" i="1"/>
  <c r="G10" i="1"/>
  <c r="E12" i="1"/>
  <c r="F14" i="1"/>
  <c r="H11" i="1"/>
  <c r="I12" i="1"/>
  <c r="D10" i="1"/>
  <c r="H12" i="1"/>
  <c r="H9" i="1"/>
  <c r="D14" i="1"/>
  <c r="F12" i="1"/>
  <c r="I11" i="1"/>
  <c r="H13" i="1"/>
  <c r="D11" i="1"/>
  <c r="H14" i="1"/>
  <c r="E14" i="1"/>
  <c r="G11" i="1"/>
  <c r="I13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AV72" i="3"/>
  <c r="AV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BB72" i="3"/>
  <c r="BB74" i="3" s="1"/>
  <c r="AW72" i="3"/>
  <c r="AW74" i="3" s="1"/>
  <c r="AZ72" i="3"/>
  <c r="AZ74" i="3" s="1"/>
  <c r="AX72" i="3"/>
  <c r="AX74" i="3" s="1"/>
  <c r="AU72" i="3"/>
  <c r="AU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AY60" i="3"/>
  <c r="AY64" i="3" s="1"/>
  <c r="AY70" i="3" s="1"/>
  <c r="AY72" i="3"/>
  <c r="AY74" i="3" s="1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G59" i="3"/>
  <c r="BE60" i="3"/>
  <c r="BE64" i="3" s="1"/>
  <c r="BE70" i="3" s="1"/>
  <c r="BG53" i="3"/>
  <c r="BG50" i="3"/>
  <c r="BG31" i="3"/>
  <c r="BH31" i="3" s="1"/>
  <c r="BH28" i="3"/>
  <c r="BH3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G7" i="1"/>
  <c r="E7" i="1"/>
  <c r="I7" i="1"/>
  <c r="D7" i="1"/>
  <c r="AF70" i="3" l="1"/>
  <c r="AQ70" i="3"/>
  <c r="AR64" i="3"/>
  <c r="F16" i="1"/>
  <c r="F17" i="1" s="1"/>
  <c r="K7" i="1"/>
  <c r="K8" i="1" s="1"/>
  <c r="O26" i="3"/>
  <c r="O72" i="3" s="1"/>
  <c r="O74" i="3" s="1"/>
  <c r="BG72" i="3"/>
  <c r="BG74" i="3" s="1"/>
  <c r="BH18" i="3"/>
  <c r="AR72" i="3"/>
  <c r="AR74" i="3" s="1"/>
  <c r="BH34" i="3"/>
  <c r="BH56" i="3"/>
  <c r="BH42" i="3"/>
  <c r="BH43" i="3"/>
  <c r="BH55" i="3"/>
  <c r="BH46" i="3"/>
  <c r="BH47" i="3"/>
  <c r="BH25" i="3"/>
  <c r="BH48" i="3"/>
  <c r="BH21" i="3"/>
  <c r="BH41" i="3"/>
  <c r="BH44" i="3"/>
  <c r="BH22" i="3"/>
  <c r="BH57" i="3"/>
  <c r="BH35" i="3"/>
  <c r="BH59" i="3"/>
  <c r="BG70" i="3"/>
  <c r="BH33" i="3"/>
  <c r="BH38" i="3"/>
  <c r="AS41" i="3"/>
  <c r="BH52" i="3"/>
  <c r="BH51" i="3"/>
  <c r="BH45" i="3"/>
  <c r="BH26" i="3"/>
  <c r="BG60" i="3"/>
  <c r="BH39" i="3"/>
  <c r="BH24" i="3"/>
  <c r="BH50" i="3"/>
  <c r="BH23" i="3"/>
  <c r="BH37" i="3"/>
  <c r="BH49" i="3"/>
  <c r="BH53" i="3"/>
  <c r="AS26" i="3"/>
  <c r="BH19" i="3"/>
  <c r="BH40" i="3"/>
  <c r="BH17" i="3"/>
  <c r="BH58" i="3"/>
  <c r="BH20" i="3"/>
  <c r="BH36" i="3"/>
  <c r="BH66" i="3"/>
  <c r="BH65" i="3"/>
  <c r="BH67" i="3"/>
  <c r="BH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<sst xmlns="http://schemas.openxmlformats.org/spreadsheetml/2006/main" count="35717" uniqueCount="2022">
  <si>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</si>
  <si>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</si>
  <si>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</si>
  <si>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</si>
  <si>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</si>
  <si>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</si>
  <si>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</si>
  <si>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</si>
  <si>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</si>
  <si>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</si>
  <si>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</si>
  <si>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</si>
  <si>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</si>
  <si>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</si>
  <si>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</si>
  <si>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</si>
  <si>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</si>
  <si>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</si>
  <si>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</si>
  <si>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</si>
  <si>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</si>
  <si>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</si>
  <si>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</si>
  <si>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</si>
  <si>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</si>
  <si>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</si>
  <si>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</si>
  <si>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</si>
  <si>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</si>
  <si>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</si>
  <si>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</si>
  <si>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</si>
  <si>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</si>
  <si>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</si>
  <si>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</si>
  <si>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</si>
  <si>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</si>
  <si>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</si>
  <si>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</si>
  <si>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</si>
  <si>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</si>
  <si>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</si>
  <si>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</si>
  <si>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</si>
  <si>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</si>
  <si>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</si>
  <si>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</si>
  <si>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</si>
  <si>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</si>
  <si>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</si>
  <si>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</si>
  <si>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</si>
  <si>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</si>
  <si>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</si>
  <si>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</si>
  <si>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</si>
  <si>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</si>
  <si>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</si>
  <si>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</si>
  <si>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</si>
  <si>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</si>
  <si>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</si>
  <si>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</si>
  <si>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</si>
  <si>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</si>
  <si>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</si>
  <si>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</si>
  <si>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</si>
  <si>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</si>
  <si>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</si>
  <si>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</si>
  <si>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</si>
  <si>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</si>
  <si>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</si>
  <si>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</si>
  <si>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</si>
  <si>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</si>
  <si>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</si>
  <si>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</si>
  <si>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</si>
  <si>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</si>
  <si>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</si>
  <si>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</si>
  <si>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</si>
  <si>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</si>
  <si>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</si>
  <si>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</si>
  <si>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</si>
  <si>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</si>
  <si>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</si>
  <si>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</si>
  <si>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</si>
  <si>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</si>
  <si>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</si>
  <si>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</si>
  <si>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</si>
  <si>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</si>
  <si>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</si>
  <si>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</si>
  <si>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</si>
  <si>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</si>
  <si>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</si>
  <si>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</si>
  <si>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</si>
  <si>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</si>
  <si>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</si>
  <si>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</si>
  <si>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</si>
  <si>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</si>
  <si>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</si>
  <si>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</si>
  <si>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</si>
  <si>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</si>
  <si>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</si>
  <si>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</si>
  <si>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</si>
  <si>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</si>
  <si>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</si>
  <si>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</si>
  <si>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</si>
  <si>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</si>
  <si>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</si>
  <si>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</si>
  <si>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</si>
  <si>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</si>
  <si>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</si>
  <si>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</si>
  <si>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</si>
  <si>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</si>
  <si>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</si>
  <si>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</si>
  <si>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</si>
  <si>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</si>
  <si>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</si>
  <si>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</si>
  <si>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</si>
  <si>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</si>
  <si>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</si>
  <si>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</si>
  <si>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</si>
  <si>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</si>
  <si>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</si>
  <si>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</si>
  <si>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</si>
  <si>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</si>
  <si>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</si>
  <si>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</si>
  <si>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</si>
  <si>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</si>
  <si>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</si>
  <si>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</si>
  <si>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</si>
  <si>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</si>
  <si>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</si>
  <si>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</si>
  <si>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</si>
  <si>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</si>
  <si>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</si>
  <si>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</si>
  <si>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</si>
  <si>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</si>
  <si>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</si>
  <si>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</si>
  <si>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</si>
  <si>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</si>
  <si>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</si>
  <si>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</si>
  <si>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</si>
  <si>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</si>
  <si>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</si>
  <si>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</si>
  <si>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</si>
  <si>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</si>
  <si>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</si>
  <si>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</si>
  <si>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</si>
  <si>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</si>
  <si>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</si>
  <si>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</si>
  <si>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</si>
  <si>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</si>
  <si>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</si>
  <si>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</si>
  <si>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</si>
  <si>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</si>
  <si>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</si>
  <si>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</si>
  <si>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</si>
  <si>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</si>
  <si>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</si>
  <si>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</si>
  <si>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</si>
  <si>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</si>
  <si>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</si>
  <si>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</si>
  <si>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</si>
  <si>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</si>
  <si>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</si>
  <si>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</si>
  <si>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</si>
  <si>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</si>
  <si>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</si>
  <si>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</si>
  <si>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</si>
  <si>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</si>
  <si>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</si>
  <si>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</si>
  <si>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</si>
  <si>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</si>
  <si>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</si>
  <si>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</si>
  <si>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</si>
  <si>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</si>
  <si>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</si>
  <si>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</si>
  <si>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</si>
  <si>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</si>
  <si>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</si>
  <si>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</si>
  <si>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</si>
  <si>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</si>
  <si>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</si>
  <si>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</si>
  <si>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</si>
  <si>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</si>
  <si>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</si>
  <si>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</si>
  <si>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</si>
  <si>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</si>
  <si>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</si>
  <si>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</si>
  <si>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</si>
  <si>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</si>
  <si>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</si>
  <si>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</si>
  <si>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</si>
  <si>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</si>
  <si>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</si>
  <si>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</si>
  <si>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</si>
  <si>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</si>
  <si>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</si>
  <si>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</si>
  <si>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</si>
  <si>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</si>
  <si>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</si>
  <si>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</si>
  <si>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</si>
  <si>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</si>
  <si>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</si>
  <si>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</si>
  <si>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</si>
  <si>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</si>
  <si>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</si>
  <si>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</si>
  <si>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</si>
  <si>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</si>
  <si>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</si>
  <si>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</si>
  <si>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</si>
  <si>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</si>
  <si>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</si>
  <si>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</si>
  <si>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</si>
  <si>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</si>
  <si>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</si>
  <si>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</si>
  <si>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</si>
  <si>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</si>
  <si>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</si>
  <si>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</si>
  <si>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</si>
  <si>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</si>
  <si>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</si>
  <si>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</si>
  <si>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</si>
  <si>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</si>
  <si>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</si>
  <si>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</si>
  <si>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</si>
  <si>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</si>
  <si>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</si>
  <si>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</si>
  <si>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</si>
  <si>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</si>
  <si>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</si>
  <si>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</si>
  <si>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</si>
  <si>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</si>
  <si>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</si>
  <si>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</si>
  <si>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</si>
  <si>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</si>
  <si>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</si>
  <si>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</si>
  <si>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</si>
  <si>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</si>
  <si>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</si>
  <si>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</si>
  <si>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</si>
  <si>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</si>
  <si>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</si>
  <si>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</si>
  <si>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</si>
  <si>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</si>
  <si>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</si>
  <si>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</si>
  <si>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</si>
  <si>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</si>
  <si>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</si>
  <si>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</si>
  <si>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</si>
  <si>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</si>
  <si>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</si>
  <si>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</si>
  <si>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</si>
  <si>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</si>
  <si>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</si>
  <si>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</si>
  <si>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</si>
  <si>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</si>
  <si>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</si>
  <si>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</si>
  <si>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</si>
  <si>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</si>
  <si>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</si>
  <si>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</si>
  <si>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</si>
  <si>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</si>
  <si>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</si>
  <si>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</si>
  <si>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</si>
  <si>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</si>
  <si>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</si>
  <si>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</si>
  <si>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</si>
  <si>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</si>
  <si>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</si>
  <si>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</si>
  <si>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</si>
  <si>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</si>
  <si>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</si>
  <si>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</si>
  <si>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</si>
  <si>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</si>
  <si>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</si>
  <si>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</si>
  <si>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</si>
  <si>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</si>
  <si>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</si>
  <si>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</si>
  <si>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</si>
  <si>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</si>
  <si>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</si>
  <si>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</si>
  <si>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</si>
  <si>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</si>
  <si>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</si>
  <si>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</si>
  <si>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</si>
  <si>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</si>
  <si>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</si>
  <si>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</si>
  <si>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</si>
  <si>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</si>
  <si>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</si>
  <si>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</si>
  <si>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</si>
  <si>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</si>
  <si>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</si>
  <si>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</si>
  <si>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</si>
  <si>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</si>
  <si>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</si>
  <si>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</si>
  <si>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</si>
  <si>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</si>
  <si>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</si>
  <si>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</si>
  <si>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</si>
  <si>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</si>
  <si>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</si>
  <si>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</si>
  <si>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</si>
  <si>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</si>
  <si>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</si>
  <si>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</si>
  <si>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</si>
  <si>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</si>
  <si>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</si>
  <si>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</si>
  <si>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</si>
  <si>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</si>
  <si>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</si>
  <si>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</si>
  <si>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</si>
  <si>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</si>
  <si>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</si>
  <si>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</si>
  <si>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</si>
  <si>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</si>
  <si>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</si>
  <si>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</si>
  <si>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</si>
  <si>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</si>
  <si>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</si>
  <si>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</si>
  <si>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</si>
  <si>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</si>
  <si>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</si>
  <si>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</si>
  <si>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</si>
  <si>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</si>
  <si>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</si>
  <si>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</si>
  <si>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</si>
  <si>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</si>
  <si>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</si>
  <si>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</si>
  <si>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</si>
  <si>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</si>
  <si>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</si>
  <si>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</si>
  <si>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</si>
  <si>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</si>
  <si>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</si>
  <si>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</si>
  <si>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</si>
  <si>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</si>
  <si>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</si>
  <si>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</si>
  <si>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</si>
  <si>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</si>
  <si>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</si>
  <si>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</si>
  <si>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</si>
  <si>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</si>
  <si>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</si>
  <si>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</si>
  <si>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</si>
  <si>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</si>
  <si>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</si>
  <si>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</si>
  <si>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</si>
  <si>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</si>
  <si>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</si>
  <si>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</si>
  <si>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</si>
  <si>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</si>
  <si>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</si>
  <si>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</si>
  <si>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</si>
  <si>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</si>
  <si>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</si>
  <si>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</si>
  <si>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</si>
  <si>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</si>
  <si>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</si>
  <si>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</si>
  <si>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</si>
  <si>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</si>
  <si>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</si>
  <si>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</si>
  <si>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</si>
  <si>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</si>
  <si>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</si>
  <si>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</si>
  <si>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</si>
  <si>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</si>
  <si>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</si>
  <si>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</si>
  <si>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</si>
  <si>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</si>
  <si>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</si>
  <si>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</si>
  <si>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</si>
  <si>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</si>
  <si>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</si>
  <si>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</si>
  <si>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</si>
  <si>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</si>
  <si>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</si>
  <si>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</si>
  <si>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</si>
  <si>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</si>
  <si>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</si>
  <si>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</si>
  <si>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</si>
  <si>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</si>
  <si>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</si>
  <si>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</si>
  <si>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</si>
  <si>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</si>
  <si>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</si>
  <si>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</si>
  <si>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</si>
  <si>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</si>
  <si>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</si>
  <si>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</si>
  <si>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</si>
  <si>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</si>
  <si>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</si>
  <si>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</si>
  <si>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</si>
  <si>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</si>
  <si>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</si>
  <si>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</si>
  <si>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</si>
  <si>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</si>
  <si>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</si>
  <si>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</si>
  <si>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</si>
  <si>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</si>
  <si>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</si>
  <si>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</si>
  <si>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</si>
  <si>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</si>
  <si>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</si>
  <si>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</si>
  <si>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</si>
  <si>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</si>
  <si>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</si>
  <si>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</si>
  <si>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</si>
  <si>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</si>
  <si>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</si>
  <si>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</si>
  <si>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</si>
  <si>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</si>
  <si>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</si>
  <si>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</si>
  <si>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</si>
  <si>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</si>
  <si>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</si>
  <si>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</si>
  <si>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</si>
  <si>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</si>
  <si>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</si>
  <si>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</si>
  <si>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</si>
  <si>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</si>
  <si>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</si>
  <si>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</si>
  <si>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</si>
  <si>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</si>
  <si>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</si>
  <si>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</si>
  <si>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</si>
  <si>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</si>
  <si>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</si>
  <si>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</si>
  <si>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</si>
  <si>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</si>
  <si>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</si>
  <si>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</si>
  <si>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</si>
  <si>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</si>
  <si>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</si>
  <si>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</si>
  <si>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</si>
  <si>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</si>
  <si>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</si>
  <si>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</si>
  <si>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</si>
  <si>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</si>
  <si>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</si>
  <si>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</si>
  <si>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</si>
  <si>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</si>
  <si>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</si>
  <si>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</si>
  <si>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</si>
  <si>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</si>
  <si>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</si>
  <si>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</si>
  <si>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</si>
  <si>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</si>
  <si>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</si>
  <si>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</si>
  <si>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</si>
  <si>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</si>
  <si>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</si>
  <si>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</si>
  <si>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</si>
  <si>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</si>
  <si>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</si>
  <si>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</si>
  <si>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</si>
  <si>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</si>
  <si>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</si>
  <si>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</si>
  <si>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</si>
  <si>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</si>
  <si>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</si>
  <si>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</si>
  <si>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</si>
  <si>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</si>
  <si>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</si>
  <si>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</si>
  <si>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</si>
  <si>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</si>
  <si>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</si>
  <si>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</si>
  <si>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</si>
  <si>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</si>
  <si>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</si>
  <si>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</si>
  <si>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</si>
  <si>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</si>
  <si>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</si>
  <si>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</si>
  <si>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</si>
  <si>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</si>
  <si>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</si>
  <si>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</si>
  <si>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</si>
  <si>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</si>
  <si>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</si>
  <si>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</si>
  <si>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</si>
  <si>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</si>
  <si>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</si>
  <si>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</si>
  <si>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</si>
  <si>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</si>
  <si>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</si>
  <si>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</si>
  <si>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</si>
  <si>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</si>
  <si>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</si>
  <si>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</si>
  <si>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</si>
  <si>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</si>
  <si>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</si>
  <si>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</si>
  <si>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</si>
  <si>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</si>
  <si>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</si>
  <si>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</si>
  <si>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</si>
  <si>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</si>
  <si>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</si>
  <si>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</si>
  <si>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</si>
  <si>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</si>
  <si>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</si>
  <si>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</si>
  <si>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</si>
  <si>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</si>
  <si>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</si>
  <si>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</si>
  <si>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</si>
  <si>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</si>
  <si>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</si>
  <si>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</si>
  <si>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</si>
  <si>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</si>
  <si>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</si>
  <si>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</si>
  <si>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</si>
  <si>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</si>
  <si>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</si>
  <si>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</si>
  <si>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</si>
  <si>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</si>
  <si>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</si>
  <si>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</si>
  <si>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</si>
  <si>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</si>
  <si>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</si>
  <si>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</si>
  <si>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</si>
  <si>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</si>
  <si>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</si>
  <si>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</si>
  <si>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</si>
  <si>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</si>
  <si>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</si>
  <si>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</si>
  <si>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</si>
  <si>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</si>
  <si>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</si>
  <si>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</si>
  <si>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</si>
  <si>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</si>
  <si>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</si>
  <si>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</si>
  <si>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</si>
  <si>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</si>
  <si>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</si>
  <si>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</si>
  <si>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</si>
  <si>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</si>
  <si>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</si>
  <si>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</si>
  <si>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</si>
  <si>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</si>
  <si>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</si>
  <si>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</si>
  <si>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</si>
  <si>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</si>
  <si>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</si>
  <si>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</si>
  <si>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</si>
  <si>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</si>
  <si>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</si>
  <si>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</si>
  <si>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</si>
  <si>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</si>
  <si>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</si>
  <si>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</si>
  <si>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</si>
  <si>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</si>
  <si>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</si>
  <si>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</si>
  <si>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</si>
  <si>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</si>
  <si>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</si>
  <si>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</si>
  <si>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</si>
  <si>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</si>
  <si>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</si>
  <si>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</si>
  <si>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</si>
  <si>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</si>
  <si>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</si>
  <si>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</si>
  <si>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</si>
  <si>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</si>
  <si>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</si>
  <si>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</si>
  <si>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</si>
  <si>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</si>
  <si>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</si>
  <si>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</si>
  <si>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</si>
  <si>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</si>
  <si>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</si>
  <si>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</si>
  <si>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</si>
  <si>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</si>
  <si>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</si>
  <si>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</si>
  <si>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</si>
  <si>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</si>
  <si>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</si>
  <si>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</si>
  <si>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</si>
  <si>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</si>
  <si>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</si>
  <si>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</si>
  <si>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</si>
  <si>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</si>
  <si>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</si>
  <si>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</si>
  <si>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</si>
  <si>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</si>
  <si>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</si>
  <si>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</si>
  <si>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</si>
  <si>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</si>
  <si>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</si>
  <si>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</si>
  <si>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</si>
  <si>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</si>
  <si>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</si>
  <si>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</si>
  <si>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</si>
  <si>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</si>
  <si>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</si>
  <si>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</si>
  <si>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</si>
  <si>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</si>
  <si>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</si>
  <si>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</si>
  <si>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</si>
  <si>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</si>
  <si>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</si>
  <si>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</si>
  <si>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</si>
  <si>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</si>
  <si>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</si>
  <si>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</si>
  <si>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</si>
  <si>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</si>
  <si>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</si>
  <si>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</si>
  <si>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</si>
  <si>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</si>
  <si>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</si>
  <si>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</si>
  <si>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</si>
  <si>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</si>
  <si>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</si>
  <si>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</si>
  <si>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</si>
  <si>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</si>
  <si>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</si>
  <si>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</si>
  <si>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</si>
  <si>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</si>
  <si>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</si>
  <si>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</si>
  <si>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</si>
  <si>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</si>
  <si>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</si>
  <si>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</si>
  <si>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</si>
  <si>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</si>
  <si>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</si>
  <si>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</si>
  <si>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</si>
  <si>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</si>
  <si>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</si>
  <si>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</si>
  <si>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</si>
  <si>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</si>
  <si>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</si>
  <si>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</si>
  <si>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</si>
  <si>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</si>
  <si>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</si>
  <si>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</si>
  <si>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</si>
  <si>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</si>
  <si>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</si>
  <si>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</si>
  <si>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</si>
  <si>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</si>
  <si>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PCC NF 92</t>
  </si>
  <si>
    <t>GPS NF 93</t>
  </si>
  <si>
    <t>IRRF NF 196</t>
  </si>
  <si>
    <t>IRRF NF 92</t>
  </si>
  <si>
    <t xml:space="preserve">-   </t>
  </si>
  <si>
    <t>Conta Aplicação</t>
  </si>
  <si>
    <t>Conta Movimento</t>
  </si>
  <si>
    <t>01.12</t>
  </si>
  <si>
    <t>INCINERA TRATAMENTO DE RESIDUOS LTDA</t>
  </si>
  <si>
    <t xml:space="preserve">DMI MATERIAL MEDICO HOSPITALAR LTDA </t>
  </si>
  <si>
    <t>GOLDSERV COMERCIAL</t>
  </si>
  <si>
    <t xml:space="preserve">ENEL </t>
  </si>
  <si>
    <t>AUTOMAR CENTRO AUTOMOTIVO LTDA</t>
  </si>
  <si>
    <t>PCC NF 196</t>
  </si>
  <si>
    <t>PCC NF 2</t>
  </si>
  <si>
    <t>IRRF NF 105</t>
  </si>
  <si>
    <t>IRRF NF 2</t>
  </si>
  <si>
    <t>MICHELE CRISTINA JAYME</t>
  </si>
  <si>
    <t>GPS NF 105</t>
  </si>
  <si>
    <t>GPS NF 22</t>
  </si>
  <si>
    <t>GPS NF 1</t>
  </si>
  <si>
    <t>BIO INFINITY TECNOLOGIA HOSPITALAR EIRELI</t>
  </si>
  <si>
    <t>ISS NF 110</t>
  </si>
  <si>
    <t>PCC NF 113</t>
  </si>
  <si>
    <t>PCC NF 116</t>
  </si>
  <si>
    <t>IRRF NF 113</t>
  </si>
  <si>
    <t>IRRF NF 115</t>
  </si>
  <si>
    <t>INNOVAR PRODUTOS HOSPITALARES LTDA</t>
  </si>
  <si>
    <t>PCC NF 125</t>
  </si>
  <si>
    <t>PCC NF 126</t>
  </si>
  <si>
    <t>IRRF NF 359</t>
  </si>
  <si>
    <t>IRRF NF 125</t>
  </si>
  <si>
    <t>IRRF NF 126</t>
  </si>
  <si>
    <t>ATACADAO DAS EMBALAGENS</t>
  </si>
  <si>
    <t>ISS NF 214</t>
  </si>
  <si>
    <t>ISS NF 75</t>
  </si>
  <si>
    <t>GPS NF 75</t>
  </si>
  <si>
    <t>IRRF NF 132</t>
  </si>
  <si>
    <t>IRRF NF 214</t>
  </si>
  <si>
    <t>RAD MED ASSESSORIA LTDA</t>
  </si>
  <si>
    <t>FERNANDA SILVA MACHADO RIBEIRO</t>
  </si>
  <si>
    <t>PCC NF 359</t>
  </si>
  <si>
    <t>IRRF NF 1</t>
  </si>
  <si>
    <t>IRRF NF 134</t>
  </si>
  <si>
    <t>PCC NF 133</t>
  </si>
  <si>
    <t>PCC NF 134</t>
  </si>
  <si>
    <t>PCC NF 214</t>
  </si>
  <si>
    <t>MEDICINI COMERCIO HOSPITALAR LTDA</t>
  </si>
  <si>
    <t>PCC NF 496</t>
  </si>
  <si>
    <t>PCC NF 138</t>
  </si>
  <si>
    <t>ORGANIZACAO NACIONAL DE ACREDITACAO</t>
  </si>
  <si>
    <t>APOLLO MATERIAIS MEDICO HOSPITALARES LTDA</t>
  </si>
  <si>
    <t>PCC NF 144</t>
  </si>
  <si>
    <t>PCC NF 145</t>
  </si>
  <si>
    <t>PCC NF 3</t>
  </si>
  <si>
    <t>IRRF NF 145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</si>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</sst>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2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6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378"/>
    </row>
    <row r="2" spans="1:15" ht="15" customHeight="1" x14ac:dyDescent="0.25">
      <c r="A2" s="427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78"/>
    </row>
    <row r="3" spans="1:15" ht="15.75" customHeight="1" thickBot="1" x14ac:dyDescent="0.3">
      <c r="A3" s="428" t="s">
        <v>2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379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0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1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1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1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7" t="e">
        <f ca="1">K8/E8</f>
        <v>#DIV/0!</v>
      </c>
      <c r="M8" s="381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1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1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1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1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1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1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-Receita-Despesa'!#REF!,'Base -Receita-Despesa'!#REF!,'Base -Receita-Despesa'!S42:BH46,'Base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1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1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1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4" t="s">
        <v>21</v>
      </c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</row>
    <row r="21" spans="1:15" x14ac:dyDescent="0.25">
      <c r="A21" s="424" t="s">
        <v>22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</row>
    <row r="22" spans="1:15" x14ac:dyDescent="0.25">
      <c r="A22" s="423" t="s">
        <v>23</v>
      </c>
      <c r="B22" s="423"/>
      <c r="C22" s="423"/>
      <c r="D22" s="423"/>
      <c r="E22" s="423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5" t="s">
        <v>24</v>
      </c>
      <c r="B23" s="425"/>
      <c r="C23" s="425"/>
      <c r="D23" s="425"/>
      <c r="E23" s="425"/>
      <c r="F23" s="257"/>
      <c r="G23" s="257"/>
      <c r="H23" s="257"/>
      <c r="I23" s="257"/>
      <c r="J23" s="43"/>
      <c r="K23" s="43"/>
      <c r="L23" s="43"/>
    </row>
    <row r="24" spans="1:15" x14ac:dyDescent="0.25">
      <c r="A24" s="425"/>
      <c r="B24" s="425"/>
      <c r="C24" s="425"/>
      <c r="D24" s="425"/>
      <c r="E24" s="425"/>
      <c r="F24" s="257"/>
      <c r="G24" s="257"/>
      <c r="H24" s="257"/>
      <c r="I24" s="257"/>
      <c r="J24" s="43"/>
      <c r="K24" s="43"/>
      <c r="L24" s="43"/>
    </row>
    <row r="25" spans="1:15" x14ac:dyDescent="0.25">
      <c r="A25" s="425"/>
      <c r="B25" s="425"/>
      <c r="C25" s="425"/>
      <c r="D25" s="425"/>
      <c r="E25" s="425"/>
      <c r="F25" s="257"/>
      <c r="G25" s="257"/>
      <c r="H25" s="257"/>
      <c r="I25" s="257"/>
      <c r="J25" s="43"/>
      <c r="K25" s="43"/>
      <c r="L25" s="43"/>
    </row>
    <row r="26" spans="1:15" x14ac:dyDescent="0.25">
      <c r="A26" s="425"/>
      <c r="B26" s="425"/>
      <c r="C26" s="425"/>
      <c r="D26" s="425"/>
      <c r="E26" s="425"/>
      <c r="F26" s="257"/>
      <c r="G26" s="257"/>
      <c r="H26" s="257"/>
      <c r="I26" s="257"/>
      <c r="J26" s="43"/>
      <c r="K26" s="43"/>
      <c r="L26" s="43"/>
    </row>
    <row r="27" spans="1:15" x14ac:dyDescent="0.25">
      <c r="A27" s="425"/>
      <c r="B27" s="425"/>
      <c r="C27" s="425"/>
      <c r="D27" s="425"/>
      <c r="E27" s="425"/>
      <c r="F27" s="257"/>
      <c r="G27" s="257"/>
      <c r="H27" s="257"/>
      <c r="I27" s="257"/>
      <c r="J27" s="43"/>
      <c r="K27" s="43"/>
      <c r="L27" s="43"/>
    </row>
    <row r="28" spans="1:15" x14ac:dyDescent="0.25">
      <c r="A28" s="425"/>
      <c r="B28" s="425"/>
      <c r="C28" s="425"/>
      <c r="D28" s="425"/>
      <c r="E28" s="425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2"/>
    </row>
    <row r="30" spans="1:15" s="20" customFormat="1" ht="12.75" x14ac:dyDescent="0.2">
      <c r="A30" s="21"/>
      <c r="B30" s="22"/>
      <c r="M30" s="382"/>
    </row>
    <row r="31" spans="1:15" s="20" customFormat="1" ht="12.75" x14ac:dyDescent="0.2">
      <c r="A31" s="21"/>
      <c r="B31" s="22"/>
      <c r="M31" s="382"/>
    </row>
    <row r="32" spans="1:15" s="20" customFormat="1" ht="12.75" x14ac:dyDescent="0.2">
      <c r="A32" s="21"/>
      <c r="B32" s="22"/>
      <c r="M32" s="382"/>
    </row>
    <row r="33" spans="1:13" s="20" customFormat="1" ht="12.75" x14ac:dyDescent="0.2">
      <c r="A33" s="21"/>
      <c r="B33" s="22"/>
      <c r="M33" s="382"/>
    </row>
    <row r="34" spans="1:13" s="20" customFormat="1" ht="12.75" x14ac:dyDescent="0.2">
      <c r="A34" s="21"/>
      <c r="B34" s="22"/>
      <c r="M34" s="382"/>
    </row>
    <row r="35" spans="1:13" s="20" customFormat="1" ht="12.75" x14ac:dyDescent="0.2">
      <c r="A35" s="21"/>
      <c r="B35" s="22"/>
      <c r="M35" s="382"/>
    </row>
    <row r="36" spans="1:13" s="20" customFormat="1" ht="12.75" x14ac:dyDescent="0.2">
      <c r="A36" s="21"/>
      <c r="B36" s="22"/>
      <c r="M36" s="382"/>
    </row>
    <row r="37" spans="1:13" s="20" customFormat="1" ht="12.75" x14ac:dyDescent="0.2">
      <c r="A37" s="21"/>
      <c r="B37" s="22"/>
      <c r="M37" s="382"/>
    </row>
    <row r="38" spans="1:13" s="20" customFormat="1" ht="12.75" x14ac:dyDescent="0.2">
      <c r="A38" s="21"/>
      <c r="B38" s="22"/>
      <c r="M38" s="382"/>
    </row>
    <row r="39" spans="1:13" s="20" customFormat="1" ht="12.75" x14ac:dyDescent="0.2">
      <c r="A39" s="21"/>
      <c r="B39" s="22"/>
      <c r="M39" s="382"/>
    </row>
    <row r="40" spans="1:13" s="20" customFormat="1" ht="12.75" x14ac:dyDescent="0.2">
      <c r="A40" s="21"/>
      <c r="B40" s="22"/>
      <c r="M40" s="382"/>
    </row>
    <row r="41" spans="1:13" s="20" customFormat="1" ht="12.75" x14ac:dyDescent="0.2">
      <c r="A41" s="21"/>
      <c r="B41" s="22"/>
      <c r="M41" s="382"/>
    </row>
    <row r="42" spans="1:13" s="20" customFormat="1" ht="12.75" x14ac:dyDescent="0.2">
      <c r="A42" s="21"/>
      <c r="B42" s="22"/>
      <c r="M42" s="382"/>
    </row>
    <row r="43" spans="1:13" s="20" customFormat="1" ht="12.75" x14ac:dyDescent="0.2">
      <c r="A43" s="21"/>
      <c r="B43" s="22"/>
      <c r="M43" s="383"/>
    </row>
    <row r="44" spans="1:13" s="20" customFormat="1" ht="12.75" x14ac:dyDescent="0.2">
      <c r="A44" s="21"/>
      <c r="B44" s="22"/>
      <c r="M44" s="384"/>
    </row>
    <row r="45" spans="1:13" s="20" customFormat="1" ht="12.75" x14ac:dyDescent="0.2">
      <c r="A45" s="21"/>
      <c r="B45" s="22"/>
      <c r="M45" s="382"/>
    </row>
    <row r="46" spans="1:13" s="20" customFormat="1" ht="12.75" x14ac:dyDescent="0.2">
      <c r="A46" s="21"/>
      <c r="B46" s="22"/>
      <c r="M46" s="382"/>
    </row>
    <row r="47" spans="1:13" s="20" customFormat="1" ht="12.75" x14ac:dyDescent="0.2">
      <c r="A47" s="21"/>
      <c r="B47" s="22"/>
      <c r="M47" s="385"/>
    </row>
    <row r="48" spans="1:13" s="20" customFormat="1" ht="12.75" x14ac:dyDescent="0.2">
      <c r="A48" s="21"/>
      <c r="B48" s="22"/>
      <c r="M48" s="382"/>
    </row>
    <row r="49" spans="1:13" s="20" customFormat="1" ht="12.75" x14ac:dyDescent="0.2">
      <c r="A49" s="21"/>
      <c r="B49" s="22"/>
      <c r="M49" s="382"/>
    </row>
    <row r="50" spans="1:13" s="20" customFormat="1" ht="12.75" x14ac:dyDescent="0.2">
      <c r="A50" s="21"/>
      <c r="B50" s="22"/>
      <c r="M50" s="382"/>
    </row>
    <row r="51" spans="1:13" s="20" customFormat="1" ht="12.75" x14ac:dyDescent="0.2">
      <c r="A51" s="21"/>
      <c r="B51" s="22"/>
      <c r="M51" s="382"/>
    </row>
    <row r="52" spans="1:13" s="20" customFormat="1" ht="12.75" x14ac:dyDescent="0.2">
      <c r="A52" s="21"/>
      <c r="B52" s="22"/>
      <c r="M52" s="382"/>
    </row>
    <row r="53" spans="1:13" s="20" customFormat="1" ht="12.75" x14ac:dyDescent="0.2">
      <c r="A53" s="21"/>
      <c r="B53" s="22"/>
      <c r="M53" s="382"/>
    </row>
    <row r="63" spans="1:13" s="20" customFormat="1" ht="12.75" x14ac:dyDescent="0.2">
      <c r="A63" s="21"/>
      <c r="B63" s="22"/>
      <c r="M63" s="382"/>
    </row>
    <row r="64" spans="1:13" s="20" customFormat="1" ht="12.75" x14ac:dyDescent="0.2">
      <c r="A64" s="21"/>
      <c r="B64" s="22"/>
      <c r="M64" s="382"/>
    </row>
    <row r="65" spans="1:13" s="20" customFormat="1" ht="12.75" x14ac:dyDescent="0.2">
      <c r="A65" s="21"/>
      <c r="B65" s="22"/>
      <c r="M65" s="382"/>
    </row>
    <row r="66" spans="1:13" s="20" customFormat="1" ht="12.75" x14ac:dyDescent="0.2">
      <c r="A66" s="21"/>
      <c r="B66" s="22"/>
      <c r="M66" s="382"/>
    </row>
    <row r="67" spans="1:13" s="20" customFormat="1" ht="12.75" x14ac:dyDescent="0.2">
      <c r="A67" s="21"/>
      <c r="B67" s="22"/>
      <c r="M67" s="382"/>
    </row>
    <row r="68" spans="1:13" s="20" customFormat="1" ht="12.75" x14ac:dyDescent="0.2">
      <c r="A68" s="21"/>
      <c r="B68" s="22"/>
      <c r="M68" s="382"/>
    </row>
    <row r="69" spans="1:13" s="20" customFormat="1" ht="12.75" x14ac:dyDescent="0.2">
      <c r="A69" s="21"/>
      <c r="B69" s="22"/>
      <c r="M69" s="382"/>
    </row>
    <row r="70" spans="1:13" s="20" customFormat="1" ht="12.75" x14ac:dyDescent="0.2">
      <c r="A70" s="21"/>
      <c r="B70" s="22"/>
      <c r="M70" s="382"/>
    </row>
    <row r="71" spans="1:13" s="20" customFormat="1" ht="12.75" x14ac:dyDescent="0.2">
      <c r="A71" s="21"/>
      <c r="B71" s="22"/>
      <c r="M71" s="382"/>
    </row>
    <row r="72" spans="1:13" s="20" customFormat="1" ht="12.75" x14ac:dyDescent="0.2">
      <c r="A72" s="21"/>
      <c r="B72" s="22"/>
      <c r="M72" s="382"/>
    </row>
    <row r="88" spans="1:13" ht="23.25" customHeight="1" x14ac:dyDescent="0.25"/>
    <row r="89" spans="1:13" s="20" customFormat="1" ht="12.75" x14ac:dyDescent="0.2">
      <c r="A89" s="424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82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2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2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6"/>
  <sheetViews>
    <sheetView showGridLines="0" tabSelected="1" zoomScaleNormal="100" workbookViewId="0">
      <pane xSplit="2" ySplit="7" topLeftCell="AU62" activePane="bottomRight" state="frozen"/>
      <selection pane="topRight" activeCell="C1" sqref="C1"/>
      <selection pane="bottomLeft" activeCell="A8" sqref="A8"/>
      <selection pane="bottomRight" activeCell="AU5" sqref="AU5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16384" width="11.5703125" style="113"/>
  </cols>
  <sheetData>
    <row r="1" spans="2:6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</row>
    <row r="2" spans="2:60" ht="8.25" customHeight="1" thickBot="1" x14ac:dyDescent="0.35">
      <c r="AO2" s="430" t="s">
        <v>37</v>
      </c>
      <c r="AP2" s="430"/>
      <c r="AQ2" s="430"/>
      <c r="AR2" s="430"/>
      <c r="BD2" s="430" t="str">
        <f>"Referência: Jan a Dez /"&amp;AU3</f>
        <v>Referência: Jan a Dez /2019</v>
      </c>
      <c r="BE2" s="430"/>
      <c r="BF2" s="430"/>
      <c r="BG2" s="430"/>
    </row>
    <row r="3" spans="2:60" ht="14.25" thickBot="1" x14ac:dyDescent="0.35">
      <c r="B3" s="439" t="s">
        <v>889</v>
      </c>
      <c r="C3" s="440">
        <v>2016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205"/>
      <c r="Q3" s="441">
        <v>2017</v>
      </c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120"/>
      <c r="AF3" s="431">
        <v>2018</v>
      </c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120"/>
      <c r="AU3" s="431">
        <v>2019</v>
      </c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</row>
    <row r="4" spans="2:60" ht="14.25" thickBot="1" x14ac:dyDescent="0.35">
      <c r="B4" s="439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205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120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120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</row>
    <row r="5" spans="2:60" ht="14.25" thickBot="1" x14ac:dyDescent="0.35">
      <c r="B5" s="242"/>
      <c r="C5" s="122" t="s">
        <v>630</v>
      </c>
      <c r="D5" s="122" t="s">
        <v>631</v>
      </c>
      <c r="E5" s="122" t="s">
        <v>632</v>
      </c>
      <c r="F5" s="122" t="s">
        <v>633</v>
      </c>
      <c r="G5" s="122" t="s">
        <v>634</v>
      </c>
      <c r="H5" s="122" t="s">
        <v>635</v>
      </c>
      <c r="I5" s="122" t="s">
        <v>636</v>
      </c>
      <c r="J5" s="122" t="s">
        <v>637</v>
      </c>
      <c r="K5" s="122" t="s">
        <v>638</v>
      </c>
      <c r="L5" s="122" t="s">
        <v>639</v>
      </c>
      <c r="M5" s="122" t="s">
        <v>640</v>
      </c>
      <c r="N5" s="122" t="s">
        <v>641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</row>
    <row r="6" spans="2:60" ht="14.25" thickBot="1" x14ac:dyDescent="0.35">
      <c r="B6" s="243"/>
      <c r="C6" s="123" t="s">
        <v>642</v>
      </c>
      <c r="D6" s="123" t="s">
        <v>643</v>
      </c>
      <c r="E6" s="123" t="s">
        <v>644</v>
      </c>
      <c r="F6" s="123" t="s">
        <v>645</v>
      </c>
      <c r="G6" s="123" t="s">
        <v>646</v>
      </c>
      <c r="H6" s="123" t="s">
        <v>647</v>
      </c>
      <c r="I6" s="123" t="s">
        <v>648</v>
      </c>
      <c r="J6" s="123" t="s">
        <v>649</v>
      </c>
      <c r="K6" s="123" t="s">
        <v>650</v>
      </c>
      <c r="L6" s="123" t="s">
        <v>651</v>
      </c>
      <c r="M6" s="123" t="s">
        <v>652</v>
      </c>
      <c r="N6" s="123" t="s">
        <v>653</v>
      </c>
      <c r="O6" s="234" t="s">
        <v>30</v>
      </c>
      <c r="P6" s="205"/>
      <c r="Q6" s="123" t="s">
        <v>642</v>
      </c>
      <c r="R6" s="123" t="s">
        <v>643</v>
      </c>
      <c r="S6" s="123" t="s">
        <v>644</v>
      </c>
      <c r="T6" s="123" t="s">
        <v>645</v>
      </c>
      <c r="U6" s="123" t="s">
        <v>646</v>
      </c>
      <c r="V6" s="123" t="s">
        <v>647</v>
      </c>
      <c r="W6" s="123" t="s">
        <v>648</v>
      </c>
      <c r="X6" s="123" t="s">
        <v>649</v>
      </c>
      <c r="Y6" s="123" t="s">
        <v>650</v>
      </c>
      <c r="Z6" s="123" t="s">
        <v>651</v>
      </c>
      <c r="AA6" s="123" t="s">
        <v>652</v>
      </c>
      <c r="AB6" s="123" t="s">
        <v>653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</row>
    <row r="7" spans="2:6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4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6"/>
      <c r="AE7" s="129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129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</row>
    <row r="8" spans="2:6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5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6">AQ8</f>
        <v>987516.58</v>
      </c>
      <c r="AS8" s="138">
        <f t="shared" ref="AS8:AS14" si="27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8">BF8</f>
        <v>641509.24</v>
      </c>
      <c r="BH8" s="138">
        <f t="shared" ref="BH8:BH14" si="29">BG8/$AR$14</f>
        <v>0.56348570698466094</v>
      </c>
    </row>
    <row r="9" spans="2:6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0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5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6"/>
        <v>150949.28</v>
      </c>
      <c r="AS9" s="138">
        <f t="shared" si="27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8"/>
        <v>2148497.09</v>
      </c>
      <c r="BH9" s="138">
        <f t="shared" si="29"/>
        <v>1.8871862262079604</v>
      </c>
    </row>
    <row r="10" spans="2:6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0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1">AB10</f>
        <v>0</v>
      </c>
      <c r="AD10" s="138" t="e">
        <f t="shared" si="25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6"/>
        <v>0</v>
      </c>
      <c r="AS10" s="138">
        <f t="shared" si="27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8"/>
        <v>0</v>
      </c>
      <c r="BH10" s="138">
        <f t="shared" si="29"/>
        <v>0</v>
      </c>
    </row>
    <row r="11" spans="2:6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0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1"/>
        <v>0</v>
      </c>
      <c r="AD11" s="138" t="e">
        <f t="shared" si="25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6"/>
        <v>0</v>
      </c>
      <c r="AS11" s="138">
        <f t="shared" si="27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8"/>
        <v>0</v>
      </c>
      <c r="BH11" s="138">
        <f t="shared" si="29"/>
        <v>0</v>
      </c>
    </row>
    <row r="12" spans="2:6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0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1"/>
        <v>0</v>
      </c>
      <c r="AD12" s="138" t="e">
        <f t="shared" si="25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6"/>
        <v>0</v>
      </c>
      <c r="AS12" s="138">
        <f t="shared" si="27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8"/>
        <v>0</v>
      </c>
      <c r="BH12" s="138">
        <f t="shared" si="29"/>
        <v>0</v>
      </c>
    </row>
    <row r="13" spans="2:6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0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1"/>
        <v>0</v>
      </c>
      <c r="AD13" s="138" t="e">
        <f t="shared" si="25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6"/>
        <v>0</v>
      </c>
      <c r="AS13" s="138">
        <f t="shared" si="27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8"/>
        <v>0</v>
      </c>
      <c r="BH13" s="138">
        <f t="shared" si="29"/>
        <v>0</v>
      </c>
    </row>
    <row r="14" spans="2:60" s="116" customFormat="1" x14ac:dyDescent="0.3">
      <c r="B14" s="246" t="s">
        <v>59</v>
      </c>
      <c r="C14" s="134">
        <f t="shared" ref="C14:O14" si="32">SUM(C7:C13)</f>
        <v>0</v>
      </c>
      <c r="D14" s="135">
        <f t="shared" si="32"/>
        <v>0</v>
      </c>
      <c r="E14" s="135">
        <f t="shared" si="32"/>
        <v>0</v>
      </c>
      <c r="F14" s="135">
        <f t="shared" si="32"/>
        <v>0</v>
      </c>
      <c r="G14" s="135">
        <f t="shared" si="32"/>
        <v>0</v>
      </c>
      <c r="H14" s="135">
        <f t="shared" si="32"/>
        <v>0</v>
      </c>
      <c r="I14" s="135">
        <f t="shared" si="32"/>
        <v>0</v>
      </c>
      <c r="J14" s="135">
        <f t="shared" si="32"/>
        <v>0</v>
      </c>
      <c r="K14" s="135">
        <f t="shared" si="32"/>
        <v>0</v>
      </c>
      <c r="L14" s="135">
        <f t="shared" si="32"/>
        <v>0</v>
      </c>
      <c r="M14" s="135">
        <f t="shared" si="32"/>
        <v>0</v>
      </c>
      <c r="N14" s="200">
        <f t="shared" si="32"/>
        <v>0</v>
      </c>
      <c r="O14" s="236">
        <f t="shared" si="32"/>
        <v>0</v>
      </c>
      <c r="P14" s="208"/>
      <c r="Q14" s="134">
        <f t="shared" ref="Q14:AC14" si="33">SUM(Q7:Q13)</f>
        <v>0</v>
      </c>
      <c r="R14" s="135">
        <f t="shared" si="33"/>
        <v>0</v>
      </c>
      <c r="S14" s="135">
        <f t="shared" si="33"/>
        <v>0</v>
      </c>
      <c r="T14" s="135">
        <f t="shared" si="33"/>
        <v>0</v>
      </c>
      <c r="U14" s="135">
        <f t="shared" si="33"/>
        <v>0</v>
      </c>
      <c r="V14" s="135">
        <f t="shared" si="33"/>
        <v>0</v>
      </c>
      <c r="W14" s="135">
        <f t="shared" si="33"/>
        <v>0</v>
      </c>
      <c r="X14" s="135">
        <f t="shared" si="33"/>
        <v>0</v>
      </c>
      <c r="Y14" s="135">
        <f t="shared" si="33"/>
        <v>0</v>
      </c>
      <c r="Z14" s="135">
        <f t="shared" si="33"/>
        <v>0</v>
      </c>
      <c r="AA14" s="135">
        <f t="shared" si="33"/>
        <v>0</v>
      </c>
      <c r="AB14" s="135">
        <f t="shared" si="33"/>
        <v>0</v>
      </c>
      <c r="AC14" s="135">
        <f t="shared" si="33"/>
        <v>0</v>
      </c>
      <c r="AD14" s="138" t="e">
        <f t="shared" si="25"/>
        <v>#DIV/0!</v>
      </c>
      <c r="AE14" s="114"/>
      <c r="AF14" s="134">
        <f>SUM(AF7:AF13)</f>
        <v>1672186.9000000001</v>
      </c>
      <c r="AG14" s="135">
        <f t="shared" ref="AG14:AR14" si="34">SUM(AG7:AG13)</f>
        <v>1871854.84</v>
      </c>
      <c r="AH14" s="135">
        <f t="shared" si="34"/>
        <v>2692234.35</v>
      </c>
      <c r="AI14" s="135">
        <f t="shared" si="34"/>
        <v>3192568.44</v>
      </c>
      <c r="AJ14" s="135">
        <f t="shared" si="34"/>
        <v>3661319.14</v>
      </c>
      <c r="AK14" s="135">
        <f t="shared" si="34"/>
        <v>4278433.45</v>
      </c>
      <c r="AL14" s="135">
        <f t="shared" si="34"/>
        <v>3443765.0399999996</v>
      </c>
      <c r="AM14" s="135">
        <f t="shared" si="34"/>
        <v>2999286.13</v>
      </c>
      <c r="AN14" s="135">
        <f t="shared" si="34"/>
        <v>2352642.23</v>
      </c>
      <c r="AO14" s="135">
        <f t="shared" si="34"/>
        <v>1591418.02</v>
      </c>
      <c r="AP14" s="135">
        <f t="shared" si="34"/>
        <v>1584956.38</v>
      </c>
      <c r="AQ14" s="135">
        <f t="shared" si="34"/>
        <v>1138465.8599999999</v>
      </c>
      <c r="AR14" s="135">
        <f t="shared" si="34"/>
        <v>1138465.8599999999</v>
      </c>
      <c r="AS14" s="138">
        <f t="shared" si="27"/>
        <v>1</v>
      </c>
      <c r="AT14" s="114"/>
      <c r="AU14" s="134">
        <f>SUM(AU7:AU13)</f>
        <v>791.19</v>
      </c>
      <c r="AV14" s="135">
        <f t="shared" ref="AV14:BG14" si="35">SUM(AV7:AV13)</f>
        <v>498088.29</v>
      </c>
      <c r="AW14" s="135">
        <f t="shared" si="35"/>
        <v>1022742.3</v>
      </c>
      <c r="AX14" s="135">
        <f t="shared" si="35"/>
        <v>1180010.49</v>
      </c>
      <c r="AY14" s="135">
        <f t="shared" si="35"/>
        <v>984675.3</v>
      </c>
      <c r="AZ14" s="135">
        <f t="shared" si="35"/>
        <v>1051160.54</v>
      </c>
      <c r="BA14" s="135">
        <f t="shared" si="35"/>
        <v>2311068.85</v>
      </c>
      <c r="BB14" s="135">
        <f t="shared" si="35"/>
        <v>2216148.4699999997</v>
      </c>
      <c r="BC14" s="135">
        <f t="shared" si="35"/>
        <v>2478973.62</v>
      </c>
      <c r="BD14" s="135">
        <f t="shared" si="35"/>
        <v>3347821.46</v>
      </c>
      <c r="BE14" s="135">
        <f t="shared" si="35"/>
        <v>3303911.32</v>
      </c>
      <c r="BF14" s="135">
        <f t="shared" si="35"/>
        <v>2790006.33</v>
      </c>
      <c r="BG14" s="135">
        <f t="shared" si="35"/>
        <v>2790006.33</v>
      </c>
      <c r="BH14" s="138">
        <f t="shared" si="29"/>
        <v>2.4506719331926217</v>
      </c>
    </row>
    <row r="15" spans="2:60" ht="13.5" customHeight="1" x14ac:dyDescent="0.3">
      <c r="B15" s="247"/>
      <c r="C15" s="437" t="s">
        <v>60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8"/>
      <c r="O15" s="237"/>
      <c r="P15" s="209"/>
      <c r="Q15" s="433" t="s">
        <v>60</v>
      </c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136"/>
      <c r="AF15" s="433" t="s">
        <v>60</v>
      </c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136"/>
      <c r="AU15" s="433" t="s">
        <v>60</v>
      </c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</row>
    <row r="16" spans="2:6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</row>
    <row r="17" spans="2:6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36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37">SUM(Q17:AB17)</f>
        <v>0</v>
      </c>
      <c r="AD17" s="138" t="e">
        <f t="shared" ref="AD17:AD26" si="38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39">SUM(AF17:AQ17)</f>
        <v>10945461.08</v>
      </c>
      <c r="AS17" s="138">
        <f t="shared" ref="AS17:AS26" si="40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1">SUM(AU17:BF17)</f>
        <v>18251542.960000005</v>
      </c>
      <c r="BH17" s="138">
        <f t="shared" ref="BH17:BH26" si="42">BG17/$AR$26</f>
        <v>1.6528552440002173</v>
      </c>
    </row>
    <row r="18" spans="2:6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36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37"/>
        <v>0</v>
      </c>
      <c r="AD18" s="138" t="e">
        <f t="shared" si="38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39"/>
        <v>96971.720000000016</v>
      </c>
      <c r="AS18" s="138">
        <f t="shared" si="40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1"/>
        <v>51016.829999999994</v>
      </c>
      <c r="BH18" s="138">
        <f t="shared" si="42"/>
        <v>4.6200715842255333E-3</v>
      </c>
    </row>
    <row r="19" spans="2:6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36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37"/>
        <v>0</v>
      </c>
      <c r="AD19" s="138" t="e">
        <f t="shared" si="38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39"/>
        <v>0</v>
      </c>
      <c r="AS19" s="138">
        <f t="shared" si="40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1"/>
        <v>0</v>
      </c>
      <c r="BH19" s="138">
        <f t="shared" si="42"/>
        <v>0</v>
      </c>
    </row>
    <row r="20" spans="2:6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36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37"/>
        <v>0</v>
      </c>
      <c r="AD20" s="138" t="e">
        <f t="shared" si="38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39"/>
        <v>0</v>
      </c>
      <c r="AS20" s="138">
        <f t="shared" si="40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1"/>
        <v>0</v>
      </c>
      <c r="BH20" s="138">
        <f t="shared" si="42"/>
        <v>0</v>
      </c>
    </row>
    <row r="21" spans="2:6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36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37"/>
        <v>0</v>
      </c>
      <c r="AD21" s="138" t="e">
        <f t="shared" si="38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39"/>
        <v>0</v>
      </c>
      <c r="AS21" s="138">
        <f t="shared" si="40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1"/>
        <v>0</v>
      </c>
      <c r="BH21" s="138">
        <f t="shared" si="42"/>
        <v>0</v>
      </c>
    </row>
    <row r="22" spans="2:6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36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37"/>
        <v>0</v>
      </c>
      <c r="AD22" s="138" t="e">
        <f t="shared" si="38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39"/>
        <v>0</v>
      </c>
      <c r="AS22" s="138">
        <f t="shared" si="40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1"/>
        <v>0</v>
      </c>
      <c r="BH22" s="138">
        <f t="shared" si="42"/>
        <v>0</v>
      </c>
    </row>
    <row r="23" spans="2:60" s="116" customFormat="1" x14ac:dyDescent="0.3">
      <c r="B23" s="248" t="s">
        <v>68</v>
      </c>
      <c r="C23" s="140">
        <f>SUM(C17:C22)</f>
        <v>0</v>
      </c>
      <c r="D23" s="140">
        <f t="shared" ref="D23:O23" si="43">SUM(D17:D22)</f>
        <v>0</v>
      </c>
      <c r="E23" s="140">
        <f t="shared" si="43"/>
        <v>0</v>
      </c>
      <c r="F23" s="140">
        <f t="shared" si="43"/>
        <v>0</v>
      </c>
      <c r="G23" s="140">
        <f t="shared" si="43"/>
        <v>0</v>
      </c>
      <c r="H23" s="140">
        <f t="shared" si="43"/>
        <v>0</v>
      </c>
      <c r="I23" s="140">
        <f t="shared" si="43"/>
        <v>0</v>
      </c>
      <c r="J23" s="140">
        <f t="shared" si="43"/>
        <v>0</v>
      </c>
      <c r="K23" s="140">
        <f t="shared" si="43"/>
        <v>0</v>
      </c>
      <c r="L23" s="140">
        <f t="shared" si="43"/>
        <v>0</v>
      </c>
      <c r="M23" s="140">
        <f t="shared" si="43"/>
        <v>0</v>
      </c>
      <c r="N23" s="201">
        <f t="shared" si="43"/>
        <v>0</v>
      </c>
      <c r="O23" s="218">
        <f t="shared" si="43"/>
        <v>0</v>
      </c>
      <c r="P23" s="210"/>
      <c r="Q23" s="140">
        <f t="shared" ref="Q23:AC23" si="44">SUM(Q17:Q22)</f>
        <v>0</v>
      </c>
      <c r="R23" s="140">
        <f t="shared" si="44"/>
        <v>0</v>
      </c>
      <c r="S23" s="140">
        <f t="shared" si="44"/>
        <v>0</v>
      </c>
      <c r="T23" s="140">
        <f t="shared" si="44"/>
        <v>0</v>
      </c>
      <c r="U23" s="140">
        <f t="shared" si="44"/>
        <v>0</v>
      </c>
      <c r="V23" s="140">
        <f t="shared" si="44"/>
        <v>0</v>
      </c>
      <c r="W23" s="140">
        <f t="shared" si="44"/>
        <v>0</v>
      </c>
      <c r="X23" s="140">
        <f t="shared" si="44"/>
        <v>0</v>
      </c>
      <c r="Y23" s="140">
        <f t="shared" si="44"/>
        <v>0</v>
      </c>
      <c r="Z23" s="140">
        <f t="shared" si="44"/>
        <v>0</v>
      </c>
      <c r="AA23" s="140">
        <f t="shared" si="44"/>
        <v>0</v>
      </c>
      <c r="AB23" s="140">
        <f t="shared" si="44"/>
        <v>0</v>
      </c>
      <c r="AC23" s="140">
        <f t="shared" si="44"/>
        <v>0</v>
      </c>
      <c r="AD23" s="138" t="e">
        <f t="shared" si="38"/>
        <v>#DIV/0!</v>
      </c>
      <c r="AE23" s="121"/>
      <c r="AF23" s="140">
        <f t="shared" ref="AF23:AR23" si="45">SUM(AF17:AF22)</f>
        <v>645202.18000000005</v>
      </c>
      <c r="AG23" s="140">
        <f t="shared" ref="AG23" si="46">SUM(AG17:AG22)</f>
        <v>1370962.24</v>
      </c>
      <c r="AH23" s="140">
        <f t="shared" ref="AH23" si="47">SUM(AH17:AH22)</f>
        <v>1079339.19</v>
      </c>
      <c r="AI23" s="140">
        <f t="shared" ref="AI23" si="48">SUM(AI17:AI22)</f>
        <v>1063690.68</v>
      </c>
      <c r="AJ23" s="140">
        <f t="shared" ref="AJ23" si="49">SUM(AJ17:AJ22)</f>
        <v>1413035.1199999999</v>
      </c>
      <c r="AK23" s="140">
        <f t="shared" ref="AK23" si="50">SUM(AK17:AK22)</f>
        <v>622070.81000000006</v>
      </c>
      <c r="AL23" s="140">
        <f t="shared" ref="AL23" si="51">SUM(AL17:AL22)</f>
        <v>885500.15999999992</v>
      </c>
      <c r="AM23" s="140">
        <f t="shared" ref="AM23" si="52">SUM(AM17:AM22)</f>
        <v>687223.33</v>
      </c>
      <c r="AN23" s="140">
        <f t="shared" ref="AN23" si="53">SUM(AN17:AN22)</f>
        <v>503142.33</v>
      </c>
      <c r="AO23" s="140">
        <f t="shared" ref="AO23" si="54">SUM(AO17:AO22)</f>
        <v>1366656.49</v>
      </c>
      <c r="AP23" s="140">
        <f t="shared" ref="AP23" si="55">SUM(AP17:AP22)</f>
        <v>1076085.4500000002</v>
      </c>
      <c r="AQ23" s="140">
        <f t="shared" ref="AQ23" si="56">SUM(AQ17:AQ22)</f>
        <v>329524.82</v>
      </c>
      <c r="AR23" s="140">
        <f t="shared" si="45"/>
        <v>11042432.800000001</v>
      </c>
      <c r="AS23" s="138">
        <f t="shared" si="40"/>
        <v>1</v>
      </c>
      <c r="AT23" s="121"/>
      <c r="AU23" s="140">
        <f t="shared" ref="AU23:BG23" si="57">SUM(AU17:AU22)</f>
        <v>2167740.19</v>
      </c>
      <c r="AV23" s="140">
        <f t="shared" si="57"/>
        <v>1434190.9100000004</v>
      </c>
      <c r="AW23" s="140">
        <f t="shared" si="57"/>
        <v>1376774.8</v>
      </c>
      <c r="AX23" s="140">
        <f t="shared" si="57"/>
        <v>1303632.01</v>
      </c>
      <c r="AY23" s="140">
        <f t="shared" si="57"/>
        <v>1427249.32</v>
      </c>
      <c r="AZ23" s="140">
        <f t="shared" si="57"/>
        <v>2610916.8000000003</v>
      </c>
      <c r="BA23" s="140">
        <f t="shared" si="57"/>
        <v>1411338.79</v>
      </c>
      <c r="BB23" s="140">
        <f t="shared" si="57"/>
        <v>1714767.15</v>
      </c>
      <c r="BC23" s="140">
        <f t="shared" si="57"/>
        <v>2389305.2400000002</v>
      </c>
      <c r="BD23" s="140">
        <f t="shared" si="57"/>
        <v>1375185.3</v>
      </c>
      <c r="BE23" s="140">
        <f t="shared" si="57"/>
        <v>976880.65</v>
      </c>
      <c r="BF23" s="140">
        <f t="shared" si="57"/>
        <v>114578.63</v>
      </c>
      <c r="BG23" s="140">
        <f t="shared" si="57"/>
        <v>18302559.790000003</v>
      </c>
      <c r="BH23" s="138">
        <f t="shared" si="42"/>
        <v>1.6574753155844428</v>
      </c>
    </row>
    <row r="24" spans="2:6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37"/>
        <v>0</v>
      </c>
      <c r="AD24" s="138" t="e">
        <f t="shared" si="38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39"/>
        <v>0</v>
      </c>
      <c r="AS24" s="138">
        <f t="shared" si="40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58">SUM(AU24:BF24)</f>
        <v>0</v>
      </c>
      <c r="BH24" s="138">
        <f t="shared" si="42"/>
        <v>0</v>
      </c>
    </row>
    <row r="25" spans="2:6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37"/>
        <v>0</v>
      </c>
      <c r="AD25" s="138" t="e">
        <f t="shared" si="38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39"/>
        <v>0</v>
      </c>
      <c r="AS25" s="138">
        <f t="shared" si="40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58"/>
        <v>0</v>
      </c>
      <c r="BH25" s="138">
        <f t="shared" si="42"/>
        <v>0</v>
      </c>
    </row>
    <row r="26" spans="2:60" s="116" customFormat="1" x14ac:dyDescent="0.3">
      <c r="B26" s="246" t="s">
        <v>71</v>
      </c>
      <c r="C26" s="140">
        <f t="shared" ref="C26:O26" si="59">SUM(C23:C25)</f>
        <v>0</v>
      </c>
      <c r="D26" s="141">
        <f t="shared" si="59"/>
        <v>0</v>
      </c>
      <c r="E26" s="141">
        <f t="shared" si="59"/>
        <v>0</v>
      </c>
      <c r="F26" s="141">
        <f t="shared" si="59"/>
        <v>0</v>
      </c>
      <c r="G26" s="141">
        <f t="shared" si="59"/>
        <v>0</v>
      </c>
      <c r="H26" s="141">
        <f t="shared" si="59"/>
        <v>0</v>
      </c>
      <c r="I26" s="141">
        <f t="shared" si="59"/>
        <v>0</v>
      </c>
      <c r="J26" s="141">
        <f t="shared" si="59"/>
        <v>0</v>
      </c>
      <c r="K26" s="141">
        <f t="shared" si="59"/>
        <v>0</v>
      </c>
      <c r="L26" s="141">
        <f t="shared" si="59"/>
        <v>0</v>
      </c>
      <c r="M26" s="141">
        <f t="shared" si="59"/>
        <v>0</v>
      </c>
      <c r="N26" s="142">
        <f t="shared" si="59"/>
        <v>0</v>
      </c>
      <c r="O26" s="218">
        <f t="shared" si="59"/>
        <v>0</v>
      </c>
      <c r="P26" s="210"/>
      <c r="Q26" s="140">
        <f t="shared" ref="Q26:AB26" si="60">SUM(Q23:Q25)</f>
        <v>0</v>
      </c>
      <c r="R26" s="141">
        <f t="shared" si="60"/>
        <v>0</v>
      </c>
      <c r="S26" s="141">
        <f t="shared" si="60"/>
        <v>0</v>
      </c>
      <c r="T26" s="141">
        <f t="shared" si="60"/>
        <v>0</v>
      </c>
      <c r="U26" s="141">
        <f t="shared" si="60"/>
        <v>0</v>
      </c>
      <c r="V26" s="141">
        <f t="shared" si="60"/>
        <v>0</v>
      </c>
      <c r="W26" s="141">
        <f t="shared" si="60"/>
        <v>0</v>
      </c>
      <c r="X26" s="141">
        <f t="shared" si="60"/>
        <v>0</v>
      </c>
      <c r="Y26" s="141">
        <f t="shared" si="60"/>
        <v>0</v>
      </c>
      <c r="Z26" s="141">
        <f t="shared" si="60"/>
        <v>0</v>
      </c>
      <c r="AA26" s="141">
        <f t="shared" si="60"/>
        <v>0</v>
      </c>
      <c r="AB26" s="141">
        <f t="shared" si="60"/>
        <v>0</v>
      </c>
      <c r="AC26" s="133">
        <f t="shared" si="37"/>
        <v>0</v>
      </c>
      <c r="AD26" s="138" t="e">
        <f t="shared" si="38"/>
        <v>#DIV/0!</v>
      </c>
      <c r="AE26" s="121"/>
      <c r="AF26" s="143">
        <f t="shared" ref="AF26:AQ26" si="61">SUM(AF23:AF25)</f>
        <v>645202.18000000005</v>
      </c>
      <c r="AG26" s="143">
        <f t="shared" si="61"/>
        <v>1370962.24</v>
      </c>
      <c r="AH26" s="143">
        <f t="shared" si="61"/>
        <v>1079339.19</v>
      </c>
      <c r="AI26" s="143">
        <f t="shared" si="61"/>
        <v>1063690.68</v>
      </c>
      <c r="AJ26" s="143">
        <f t="shared" si="61"/>
        <v>1413035.1199999999</v>
      </c>
      <c r="AK26" s="143">
        <f t="shared" si="61"/>
        <v>622070.81000000006</v>
      </c>
      <c r="AL26" s="144">
        <f t="shared" si="61"/>
        <v>885500.15999999992</v>
      </c>
      <c r="AM26" s="143">
        <f t="shared" si="61"/>
        <v>687223.33</v>
      </c>
      <c r="AN26" s="143">
        <f t="shared" si="61"/>
        <v>503142.33</v>
      </c>
      <c r="AO26" s="143">
        <f t="shared" si="61"/>
        <v>1366656.49</v>
      </c>
      <c r="AP26" s="143">
        <f t="shared" si="61"/>
        <v>1076085.4500000002</v>
      </c>
      <c r="AQ26" s="143">
        <f t="shared" si="61"/>
        <v>329524.82</v>
      </c>
      <c r="AR26" s="133">
        <f t="shared" si="39"/>
        <v>11042432.800000001</v>
      </c>
      <c r="AS26" s="138">
        <f t="shared" si="40"/>
        <v>1</v>
      </c>
      <c r="AT26" s="121"/>
      <c r="AU26" s="143">
        <f t="shared" ref="AU26:BF26" si="62">SUM(AU23:AU25)</f>
        <v>2167740.19</v>
      </c>
      <c r="AV26" s="143">
        <f t="shared" si="62"/>
        <v>1434190.9100000004</v>
      </c>
      <c r="AW26" s="143">
        <f t="shared" si="62"/>
        <v>1376774.8</v>
      </c>
      <c r="AX26" s="143">
        <f t="shared" si="62"/>
        <v>1303632.01</v>
      </c>
      <c r="AY26" s="143">
        <f t="shared" si="62"/>
        <v>1427249.32</v>
      </c>
      <c r="AZ26" s="143">
        <f t="shared" si="62"/>
        <v>2610916.8000000003</v>
      </c>
      <c r="BA26" s="144">
        <f t="shared" si="62"/>
        <v>1411338.79</v>
      </c>
      <c r="BB26" s="143">
        <f t="shared" si="62"/>
        <v>1714767.15</v>
      </c>
      <c r="BC26" s="143">
        <f t="shared" si="62"/>
        <v>2389305.2400000002</v>
      </c>
      <c r="BD26" s="143">
        <f t="shared" si="62"/>
        <v>1375185.3</v>
      </c>
      <c r="BE26" s="143">
        <f t="shared" si="62"/>
        <v>976880.65</v>
      </c>
      <c r="BF26" s="143">
        <f t="shared" si="62"/>
        <v>114578.63</v>
      </c>
      <c r="BG26" s="133">
        <f t="shared" si="58"/>
        <v>18302559.789999999</v>
      </c>
      <c r="BH26" s="138">
        <f t="shared" si="42"/>
        <v>1.6574753155844424</v>
      </c>
    </row>
    <row r="27" spans="2:60" x14ac:dyDescent="0.3">
      <c r="B27" s="248"/>
      <c r="C27" s="442" t="s">
        <v>72</v>
      </c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3"/>
      <c r="O27" s="252"/>
      <c r="Q27" s="429" t="s">
        <v>72</v>
      </c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114"/>
      <c r="AF27" s="429" t="s">
        <v>72</v>
      </c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114"/>
      <c r="AU27" s="429" t="s">
        <v>72</v>
      </c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</row>
    <row r="28" spans="2:6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</row>
    <row r="29" spans="2:6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</row>
    <row r="30" spans="2:6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</row>
    <row r="31" spans="2:60" s="116" customFormat="1" x14ac:dyDescent="0.3">
      <c r="B31" s="246" t="s">
        <v>76</v>
      </c>
      <c r="C31" s="140">
        <f>SUM(C28:C30)</f>
        <v>0</v>
      </c>
      <c r="D31" s="140">
        <f t="shared" ref="D31:O31" si="63">SUM(D28:D30)</f>
        <v>0</v>
      </c>
      <c r="E31" s="140">
        <f t="shared" si="63"/>
        <v>0</v>
      </c>
      <c r="F31" s="140">
        <f t="shared" si="63"/>
        <v>0</v>
      </c>
      <c r="G31" s="140">
        <f t="shared" si="63"/>
        <v>0</v>
      </c>
      <c r="H31" s="140">
        <f t="shared" si="63"/>
        <v>0</v>
      </c>
      <c r="I31" s="140">
        <f t="shared" si="63"/>
        <v>0</v>
      </c>
      <c r="J31" s="140">
        <f t="shared" si="63"/>
        <v>0</v>
      </c>
      <c r="K31" s="140">
        <f t="shared" si="63"/>
        <v>0</v>
      </c>
      <c r="L31" s="140">
        <f t="shared" si="63"/>
        <v>0</v>
      </c>
      <c r="M31" s="140">
        <f t="shared" si="63"/>
        <v>0</v>
      </c>
      <c r="N31" s="201">
        <f>SUM(N28:N30)</f>
        <v>0</v>
      </c>
      <c r="O31" s="218">
        <f t="shared" si="63"/>
        <v>0</v>
      </c>
      <c r="P31" s="210"/>
      <c r="Q31" s="140">
        <f t="shared" ref="Q31" si="64">SUM(Q28:Q30)</f>
        <v>0</v>
      </c>
      <c r="R31" s="140">
        <f t="shared" ref="R31" si="65">SUM(R28:R30)</f>
        <v>0</v>
      </c>
      <c r="S31" s="140">
        <f t="shared" ref="S31" si="66">SUM(S28:S30)</f>
        <v>0</v>
      </c>
      <c r="T31" s="140">
        <f t="shared" ref="T31" si="67">SUM(T28:T30)</f>
        <v>0</v>
      </c>
      <c r="U31" s="140">
        <f t="shared" ref="U31" si="68">SUM(U28:U30)</f>
        <v>0</v>
      </c>
      <c r="V31" s="140">
        <f t="shared" ref="V31" si="69">SUM(V28:V30)</f>
        <v>0</v>
      </c>
      <c r="W31" s="140">
        <f t="shared" ref="W31" si="70">SUM(W28:W30)</f>
        <v>0</v>
      </c>
      <c r="X31" s="140">
        <f t="shared" ref="X31" si="71">SUM(X28:X30)</f>
        <v>0</v>
      </c>
      <c r="Y31" s="140">
        <f t="shared" ref="Y31" si="72">SUM(Y28:Y30)</f>
        <v>0</v>
      </c>
      <c r="Z31" s="140">
        <f t="shared" ref="Z31" si="73">SUM(Z28:Z30)</f>
        <v>0</v>
      </c>
      <c r="AA31" s="140">
        <f t="shared" ref="AA31" si="74">SUM(AA28:AA30)</f>
        <v>0</v>
      </c>
      <c r="AB31" s="140">
        <f t="shared" ref="AB31" si="75">SUM(AB28:AB30)</f>
        <v>0</v>
      </c>
      <c r="AC31" s="140">
        <f t="shared" ref="AC31" si="76">SUM(AC28:AC30)</f>
        <v>0</v>
      </c>
      <c r="AD31" s="138" t="e">
        <f>AC31/$AC$31</f>
        <v>#DIV/0!</v>
      </c>
      <c r="AE31" s="121"/>
      <c r="AF31" s="140">
        <f t="shared" ref="AF31" si="77">SUM(AF28:AF30)</f>
        <v>-191211.56000000011</v>
      </c>
      <c r="AG31" s="140">
        <f t="shared" ref="AG31" si="78">SUM(AG28:AG30)</f>
        <v>-812940.71</v>
      </c>
      <c r="AH31" s="140">
        <f t="shared" ref="AH31" si="79">SUM(AH28:AH30)</f>
        <v>-487598.69999999984</v>
      </c>
      <c r="AI31" s="140">
        <f t="shared" ref="AI31" si="80">SUM(AI28:AI30)</f>
        <v>38980.939999999944</v>
      </c>
      <c r="AJ31" s="140">
        <f t="shared" ref="AJ31" si="81">SUM(AJ28:AJ30)</f>
        <v>-1105758.8099999991</v>
      </c>
      <c r="AK31" s="140">
        <f t="shared" ref="AK31" si="82">SUM(AK28:AK30)</f>
        <v>851415.3199999996</v>
      </c>
      <c r="AL31" s="140">
        <f t="shared" ref="AL31" si="83">SUM(AL28:AL30)</f>
        <v>458309.24000000022</v>
      </c>
      <c r="AM31" s="140">
        <f t="shared" ref="AM31" si="84">SUM(AM28:AM30)</f>
        <v>856447.90999999992</v>
      </c>
      <c r="AN31" s="140">
        <f t="shared" ref="AN31" si="85">SUM(AN28:AN30)</f>
        <v>767378.14000000013</v>
      </c>
      <c r="AO31" s="140">
        <f t="shared" ref="AO31" si="86">SUM(AO28:AO30)</f>
        <v>-193819.10999999975</v>
      </c>
      <c r="AP31" s="140">
        <f t="shared" ref="AP31" si="87">SUM(AP28:AP30)</f>
        <v>1435991.7200000002</v>
      </c>
      <c r="AQ31" s="140">
        <f t="shared" ref="AQ31" si="88">SUM(AQ28:AQ30)</f>
        <v>151408.35000000009</v>
      </c>
      <c r="AR31" s="140">
        <f t="shared" ref="AR31" si="89">SUM(AR28:AR30)</f>
        <v>1768602.7300000023</v>
      </c>
      <c r="AS31" s="138">
        <f>AR31/$AR$31</f>
        <v>1</v>
      </c>
      <c r="AT31" s="121"/>
      <c r="AU31" s="140">
        <f t="shared" ref="AU31:BG31" si="90">SUM(AU28:AU30)</f>
        <v>-495677.68000000005</v>
      </c>
      <c r="AV31" s="140">
        <f t="shared" si="90"/>
        <v>-524852.73</v>
      </c>
      <c r="AW31" s="140">
        <f t="shared" si="90"/>
        <v>-155275.73999999987</v>
      </c>
      <c r="AX31" s="140">
        <f t="shared" si="90"/>
        <v>569260.52999999991</v>
      </c>
      <c r="AY31" s="140">
        <f t="shared" si="90"/>
        <v>-272133.57000000007</v>
      </c>
      <c r="AZ31" s="140">
        <f t="shared" si="90"/>
        <v>-1422360.6800000002</v>
      </c>
      <c r="BA31" s="140">
        <f t="shared" si="90"/>
        <v>101241.36000000034</v>
      </c>
      <c r="BB31" s="140">
        <f t="shared" si="90"/>
        <v>-255904.8899999999</v>
      </c>
      <c r="BC31" s="140">
        <f t="shared" si="90"/>
        <v>-389300.52</v>
      </c>
      <c r="BD31" s="140">
        <f t="shared" si="90"/>
        <v>80380.770000000019</v>
      </c>
      <c r="BE31" s="140">
        <f t="shared" si="90"/>
        <v>660994.75000000012</v>
      </c>
      <c r="BF31" s="140">
        <f t="shared" si="90"/>
        <v>-148.44000000000233</v>
      </c>
      <c r="BG31" s="140">
        <f t="shared" si="90"/>
        <v>-2103776.8400000036</v>
      </c>
      <c r="BH31" s="138">
        <f>BG31/$AR$31</f>
        <v>-1.1895135093453129</v>
      </c>
    </row>
    <row r="32" spans="2:60" x14ac:dyDescent="0.3">
      <c r="B32" s="245"/>
      <c r="C32" s="442" t="s">
        <v>77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3"/>
      <c r="O32" s="252"/>
      <c r="Q32" s="429" t="s">
        <v>77</v>
      </c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114"/>
      <c r="AF32" s="429" t="s">
        <v>77</v>
      </c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114"/>
      <c r="AU32" s="429" t="s">
        <v>77</v>
      </c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</row>
    <row r="33" spans="2:6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9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92">SUM(Q33:AB33)</f>
        <v>0</v>
      </c>
      <c r="AD33" s="138" t="e">
        <f t="shared" ref="AD33:AD53" si="9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94">SUM(AF33:AQ33)</f>
        <v>-751639.42</v>
      </c>
      <c r="AS33" s="138">
        <f t="shared" ref="AS33:AS53" si="9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96">SUM(AU33:BF33)</f>
        <v>-74426.75</v>
      </c>
      <c r="BH33" s="138">
        <f t="shared" ref="BH33:BH53" si="97">BG33/$AR$53</f>
        <v>5.85399983501901E-3</v>
      </c>
    </row>
    <row r="34" spans="2:6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9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92"/>
        <v>0</v>
      </c>
      <c r="AD34" s="197" t="e">
        <f t="shared" si="9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94"/>
        <v>-4936053.4000000004</v>
      </c>
      <c r="AS34" s="197">
        <f t="shared" si="9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96"/>
        <v>-8180723.5199999996</v>
      </c>
      <c r="BH34" s="197">
        <f t="shared" si="97"/>
        <v>0.64345083100385458</v>
      </c>
    </row>
    <row r="35" spans="2:6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9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92"/>
        <v>0</v>
      </c>
      <c r="AD35" s="197" t="e">
        <f t="shared" si="9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94"/>
        <v>-4677723.5399999982</v>
      </c>
      <c r="AS35" s="197">
        <f t="shared" si="9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96"/>
        <v>-4907259.58</v>
      </c>
      <c r="BH35" s="197">
        <f t="shared" si="97"/>
        <v>0.38597811635890938</v>
      </c>
    </row>
    <row r="36" spans="2:6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9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92"/>
        <v>0</v>
      </c>
      <c r="AD36" s="197" t="e">
        <f t="shared" si="9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94"/>
        <v>-679313.64000000013</v>
      </c>
      <c r="AS36" s="197">
        <f t="shared" si="9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96"/>
        <v>-1360052.22</v>
      </c>
      <c r="BH36" s="197">
        <f t="shared" si="97"/>
        <v>0.10697424610771314</v>
      </c>
    </row>
    <row r="37" spans="2:6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9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92"/>
        <v>0</v>
      </c>
      <c r="AD37" s="197" t="e">
        <f t="shared" si="9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94"/>
        <v>-71890.420000000013</v>
      </c>
      <c r="AS37" s="197">
        <f t="shared" si="9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96"/>
        <v>-78902.75</v>
      </c>
      <c r="BH37" s="197">
        <f t="shared" si="97"/>
        <v>6.2060574387911094E-3</v>
      </c>
    </row>
    <row r="38" spans="2:6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9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92"/>
        <v>0</v>
      </c>
      <c r="AD38" s="197" t="e">
        <f t="shared" si="9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94"/>
        <v>-29089.88</v>
      </c>
      <c r="AS38" s="197">
        <f t="shared" si="9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96"/>
        <v>-54176.760000000009</v>
      </c>
      <c r="BH38" s="197">
        <f t="shared" si="97"/>
        <v>4.2612467170992227E-3</v>
      </c>
    </row>
    <row r="39" spans="2:6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9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92"/>
        <v>0</v>
      </c>
      <c r="AD39" s="197" t="e">
        <f t="shared" si="9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94"/>
        <v>-18843.320000000007</v>
      </c>
      <c r="AS39" s="197">
        <f t="shared" si="9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96"/>
        <v>-29834.159999999996</v>
      </c>
      <c r="BH39" s="197">
        <f t="shared" si="97"/>
        <v>2.3465913494533988E-3</v>
      </c>
    </row>
    <row r="40" spans="2:6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9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92"/>
        <v>0</v>
      </c>
      <c r="AD40" s="197" t="e">
        <f t="shared" si="9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94"/>
        <v>0</v>
      </c>
      <c r="AS40" s="197">
        <f t="shared" si="9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96"/>
        <v>0</v>
      </c>
      <c r="BH40" s="197">
        <f t="shared" si="97"/>
        <v>0</v>
      </c>
    </row>
    <row r="41" spans="2:6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9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92"/>
        <v>0</v>
      </c>
      <c r="AD41" s="197" t="e">
        <f t="shared" si="9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94"/>
        <v>-33137.06</v>
      </c>
      <c r="AS41" s="197">
        <f t="shared" si="9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96"/>
        <v>-175908.48000000001</v>
      </c>
      <c r="BH41" s="197">
        <f t="shared" si="97"/>
        <v>1.3835995967826687E-2</v>
      </c>
    </row>
    <row r="42" spans="2:6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9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92"/>
        <v>0</v>
      </c>
      <c r="AD42" s="197" t="e">
        <f t="shared" si="9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94"/>
        <v>-491074.19</v>
      </c>
      <c r="AS42" s="197">
        <f t="shared" si="9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96"/>
        <v>-440196.76</v>
      </c>
      <c r="BH42" s="197">
        <f t="shared" si="97"/>
        <v>3.4623462134459763E-2</v>
      </c>
    </row>
    <row r="43" spans="2:6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9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92"/>
        <v>0</v>
      </c>
      <c r="AD43" s="197" t="e">
        <f t="shared" si="9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94"/>
        <v>-50549.509999999995</v>
      </c>
      <c r="AS43" s="197">
        <f t="shared" si="9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96"/>
        <v>-60600.94</v>
      </c>
      <c r="BH43" s="197">
        <f t="shared" si="97"/>
        <v>4.7665374715676412E-3</v>
      </c>
    </row>
    <row r="44" spans="2:6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9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92"/>
        <v>0</v>
      </c>
      <c r="AD44" s="197" t="e">
        <f t="shared" si="9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94"/>
        <v>0</v>
      </c>
      <c r="AS44" s="197">
        <f t="shared" si="9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96"/>
        <v>0</v>
      </c>
      <c r="BH44" s="197">
        <f t="shared" si="97"/>
        <v>0</v>
      </c>
    </row>
    <row r="45" spans="2:6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9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92"/>
        <v>0</v>
      </c>
      <c r="AD45" s="197" t="e">
        <f t="shared" si="9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94"/>
        <v>-5000</v>
      </c>
      <c r="AS45" s="197">
        <f t="shared" si="9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96"/>
        <v>-11300</v>
      </c>
      <c r="BH45" s="197">
        <f t="shared" si="97"/>
        <v>8.8879600594832925E-4</v>
      </c>
    </row>
    <row r="46" spans="2:6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9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92"/>
        <v>0</v>
      </c>
      <c r="AD46" s="197" t="e">
        <f t="shared" si="9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94"/>
        <v>0</v>
      </c>
      <c r="AS46" s="197">
        <f t="shared" si="9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96"/>
        <v>0</v>
      </c>
      <c r="BH46" s="197">
        <f t="shared" si="97"/>
        <v>0</v>
      </c>
    </row>
    <row r="47" spans="2:6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9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92"/>
        <v>0</v>
      </c>
      <c r="AD47" s="197" t="e">
        <f t="shared" si="9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94"/>
        <v>-969514.13</v>
      </c>
      <c r="AS47" s="197">
        <f t="shared" si="9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96"/>
        <v>-1590561.54</v>
      </c>
      <c r="BH47" s="197">
        <f t="shared" si="97"/>
        <v>0.12510484459885166</v>
      </c>
    </row>
    <row r="48" spans="2:6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9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92"/>
        <v>0</v>
      </c>
      <c r="AD48" s="138" t="e">
        <f t="shared" si="9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94"/>
        <v>0</v>
      </c>
      <c r="AS48" s="138">
        <f t="shared" si="9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96"/>
        <v>0</v>
      </c>
      <c r="BH48" s="138">
        <f t="shared" si="97"/>
        <v>0</v>
      </c>
    </row>
    <row r="49" spans="2:6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9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92"/>
        <v>0</v>
      </c>
      <c r="AD49" s="138" t="e">
        <f t="shared" si="9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94"/>
        <v>0</v>
      </c>
      <c r="AS49" s="138">
        <f t="shared" si="9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96"/>
        <v>0</v>
      </c>
      <c r="BH49" s="138">
        <f t="shared" si="97"/>
        <v>0</v>
      </c>
    </row>
    <row r="50" spans="2:60" s="116" customFormat="1" x14ac:dyDescent="0.3">
      <c r="B50" s="248" t="s">
        <v>93</v>
      </c>
      <c r="C50" s="148">
        <f>SUM(C33:C49)</f>
        <v>0</v>
      </c>
      <c r="D50" s="148">
        <f t="shared" ref="D50:O50" si="98">SUM(D33:D49)</f>
        <v>0</v>
      </c>
      <c r="E50" s="148">
        <f t="shared" si="98"/>
        <v>0</v>
      </c>
      <c r="F50" s="148">
        <f t="shared" si="98"/>
        <v>0</v>
      </c>
      <c r="G50" s="148">
        <f t="shared" si="98"/>
        <v>0</v>
      </c>
      <c r="H50" s="148">
        <f t="shared" si="98"/>
        <v>0</v>
      </c>
      <c r="I50" s="148">
        <f t="shared" si="98"/>
        <v>0</v>
      </c>
      <c r="J50" s="148">
        <f t="shared" si="98"/>
        <v>0</v>
      </c>
      <c r="K50" s="148">
        <f t="shared" si="98"/>
        <v>0</v>
      </c>
      <c r="L50" s="148">
        <f t="shared" si="98"/>
        <v>0</v>
      </c>
      <c r="M50" s="148">
        <f t="shared" si="98"/>
        <v>0</v>
      </c>
      <c r="N50" s="202">
        <f t="shared" si="98"/>
        <v>0</v>
      </c>
      <c r="O50" s="219">
        <f t="shared" si="98"/>
        <v>0</v>
      </c>
      <c r="P50" s="211"/>
      <c r="Q50" s="148">
        <f t="shared" ref="Q50" si="99">SUM(Q33:Q49)</f>
        <v>0</v>
      </c>
      <c r="R50" s="148">
        <f t="shared" ref="R50" si="100">SUM(R33:R49)</f>
        <v>0</v>
      </c>
      <c r="S50" s="148">
        <f t="shared" ref="S50" si="101">SUM(S33:S49)</f>
        <v>0</v>
      </c>
      <c r="T50" s="148">
        <f t="shared" ref="T50" si="102">SUM(T33:T49)</f>
        <v>0</v>
      </c>
      <c r="U50" s="148">
        <f t="shared" ref="U50" si="103">SUM(U33:U49)</f>
        <v>0</v>
      </c>
      <c r="V50" s="148">
        <f t="shared" ref="V50" si="104">SUM(V33:V49)</f>
        <v>0</v>
      </c>
      <c r="W50" s="148">
        <f t="shared" ref="W50" si="105">SUM(W33:W49)</f>
        <v>0</v>
      </c>
      <c r="X50" s="148">
        <f t="shared" ref="X50" si="106">SUM(X33:X49)</f>
        <v>0</v>
      </c>
      <c r="Y50" s="148">
        <f t="shared" ref="Y50" si="107">SUM(Y33:Y49)</f>
        <v>0</v>
      </c>
      <c r="Z50" s="148">
        <f t="shared" ref="Z50" si="108">SUM(Z33:Z49)</f>
        <v>0</v>
      </c>
      <c r="AA50" s="148">
        <f t="shared" ref="AA50" si="109">SUM(AA33:AA49)</f>
        <v>0</v>
      </c>
      <c r="AB50" s="148">
        <f t="shared" ref="AB50" si="110">SUM(AB33:AB49)</f>
        <v>0</v>
      </c>
      <c r="AC50" s="148">
        <f t="shared" ref="AC50" si="111">SUM(AC33:AC49)</f>
        <v>0</v>
      </c>
      <c r="AD50" s="138" t="e">
        <f t="shared" si="93"/>
        <v>#DIV/0!</v>
      </c>
      <c r="AE50" s="121"/>
      <c r="AF50" s="148">
        <f t="shared" ref="AF50" si="112">SUM(AF33:AF49)</f>
        <v>-445534.24000000011</v>
      </c>
      <c r="AG50" s="148">
        <f t="shared" ref="AG50" si="113">SUM(AG33:AG49)</f>
        <v>-550582.7300000001</v>
      </c>
      <c r="AH50" s="148">
        <f t="shared" ref="AH50" si="114">SUM(AH33:AH49)</f>
        <v>-579005.1</v>
      </c>
      <c r="AI50" s="148">
        <f t="shared" ref="AI50" si="115">SUM(AI33:AI49)</f>
        <v>-594939.98</v>
      </c>
      <c r="AJ50" s="148">
        <f t="shared" ref="AJ50" si="116">SUM(AJ33:AJ49)</f>
        <v>-795920.81000000017</v>
      </c>
      <c r="AK50" s="148">
        <f t="shared" ref="AK50" si="117">SUM(AK33:AK49)</f>
        <v>-1456739.2200000004</v>
      </c>
      <c r="AL50" s="148">
        <f t="shared" ref="AL50" si="118">SUM(AL33:AL49)</f>
        <v>-1329979.07</v>
      </c>
      <c r="AM50" s="148">
        <f t="shared" ref="AM50" si="119">SUM(AM33:AM49)</f>
        <v>-1333867.2299999997</v>
      </c>
      <c r="AN50" s="148">
        <f t="shared" ref="AN50" si="120">SUM(AN33:AN49)</f>
        <v>-1264366.5399999996</v>
      </c>
      <c r="AO50" s="148">
        <f t="shared" ref="AO50" si="121">SUM(AO33:AO49)</f>
        <v>-1373118.13</v>
      </c>
      <c r="AP50" s="148">
        <f t="shared" ref="AP50" si="122">SUM(AP33:AP49)</f>
        <v>-1522575.9699999997</v>
      </c>
      <c r="AQ50" s="148">
        <f t="shared" ref="AQ50" si="123">SUM(AQ33:AQ49)</f>
        <v>-1467199.49</v>
      </c>
      <c r="AR50" s="148">
        <f t="shared" ref="AR50" si="124">SUM(AR33:AR49)</f>
        <v>-12713828.510000002</v>
      </c>
      <c r="AS50" s="138">
        <f t="shared" si="95"/>
        <v>1</v>
      </c>
      <c r="AT50" s="121"/>
      <c r="AU50" s="148">
        <f t="shared" ref="AU50:BG50" si="125">SUM(AU33:AU49)</f>
        <v>-1670443.09</v>
      </c>
      <c r="AV50" s="148">
        <f t="shared" si="125"/>
        <v>-909536.89999999991</v>
      </c>
      <c r="AW50" s="148">
        <f t="shared" si="125"/>
        <v>-1219506.6099999999</v>
      </c>
      <c r="AX50" s="148">
        <f t="shared" si="125"/>
        <v>-1498967.2000000007</v>
      </c>
      <c r="AY50" s="148">
        <f t="shared" si="125"/>
        <v>-1360764.0799999998</v>
      </c>
      <c r="AZ50" s="148">
        <f t="shared" si="125"/>
        <v>-1351008.49</v>
      </c>
      <c r="BA50" s="148">
        <f t="shared" si="125"/>
        <v>-1506259.1700000004</v>
      </c>
      <c r="BB50" s="148">
        <f t="shared" si="125"/>
        <v>-1451942.0000000005</v>
      </c>
      <c r="BC50" s="148">
        <f t="shared" si="125"/>
        <v>-1520457.4000000004</v>
      </c>
      <c r="BD50" s="148">
        <f t="shared" si="125"/>
        <v>-1419095.44</v>
      </c>
      <c r="BE50" s="148">
        <f t="shared" si="125"/>
        <v>-1490785.6399999997</v>
      </c>
      <c r="BF50" s="148">
        <f t="shared" si="125"/>
        <v>-1565177.4399999997</v>
      </c>
      <c r="BG50" s="148">
        <f t="shared" si="125"/>
        <v>-16963943.460000001</v>
      </c>
      <c r="BH50" s="138">
        <f t="shared" si="97"/>
        <v>1.334290724989494</v>
      </c>
    </row>
    <row r="51" spans="2:6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92"/>
        <v>0</v>
      </c>
      <c r="AD51" s="138" t="e">
        <f t="shared" si="9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9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97"/>
        <v>0</v>
      </c>
    </row>
    <row r="52" spans="2:6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92"/>
        <v>0</v>
      </c>
      <c r="AD52" s="138" t="e">
        <f t="shared" si="9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9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97"/>
        <v>0</v>
      </c>
    </row>
    <row r="53" spans="2:60" s="116" customFormat="1" x14ac:dyDescent="0.3">
      <c r="B53" s="246" t="s">
        <v>94</v>
      </c>
      <c r="C53" s="148">
        <f t="shared" ref="C53:O53" si="126">SUM(C50:C52)</f>
        <v>0</v>
      </c>
      <c r="D53" s="147">
        <f t="shared" si="126"/>
        <v>0</v>
      </c>
      <c r="E53" s="147">
        <f t="shared" si="126"/>
        <v>0</v>
      </c>
      <c r="F53" s="147">
        <f t="shared" si="126"/>
        <v>0</v>
      </c>
      <c r="G53" s="147">
        <f t="shared" si="126"/>
        <v>0</v>
      </c>
      <c r="H53" s="147">
        <f t="shared" si="126"/>
        <v>0</v>
      </c>
      <c r="I53" s="147">
        <f t="shared" si="126"/>
        <v>0</v>
      </c>
      <c r="J53" s="147">
        <f t="shared" si="126"/>
        <v>0</v>
      </c>
      <c r="K53" s="147">
        <f t="shared" si="126"/>
        <v>0</v>
      </c>
      <c r="L53" s="147">
        <f t="shared" si="126"/>
        <v>0</v>
      </c>
      <c r="M53" s="147">
        <f t="shared" si="126"/>
        <v>0</v>
      </c>
      <c r="N53" s="146">
        <f t="shared" si="126"/>
        <v>0</v>
      </c>
      <c r="O53" s="219">
        <f t="shared" si="126"/>
        <v>0</v>
      </c>
      <c r="P53" s="211"/>
      <c r="Q53" s="148">
        <f t="shared" ref="Q53:AB53" si="127">SUM(Q50:Q52)</f>
        <v>0</v>
      </c>
      <c r="R53" s="147">
        <f t="shared" si="127"/>
        <v>0</v>
      </c>
      <c r="S53" s="147">
        <f t="shared" si="127"/>
        <v>0</v>
      </c>
      <c r="T53" s="147">
        <f t="shared" si="127"/>
        <v>0</v>
      </c>
      <c r="U53" s="147">
        <f t="shared" si="127"/>
        <v>0</v>
      </c>
      <c r="V53" s="147">
        <f t="shared" si="127"/>
        <v>0</v>
      </c>
      <c r="W53" s="147">
        <f t="shared" si="127"/>
        <v>0</v>
      </c>
      <c r="X53" s="147">
        <f t="shared" si="127"/>
        <v>0</v>
      </c>
      <c r="Y53" s="147">
        <f t="shared" si="127"/>
        <v>0</v>
      </c>
      <c r="Z53" s="147">
        <f t="shared" si="127"/>
        <v>0</v>
      </c>
      <c r="AA53" s="147">
        <f t="shared" si="127"/>
        <v>0</v>
      </c>
      <c r="AB53" s="147">
        <f t="shared" si="127"/>
        <v>0</v>
      </c>
      <c r="AC53" s="147">
        <f t="shared" si="92"/>
        <v>0</v>
      </c>
      <c r="AD53" s="138" t="e">
        <f t="shared" si="93"/>
        <v>#DIV/0!</v>
      </c>
      <c r="AE53" s="121"/>
      <c r="AF53" s="148">
        <f t="shared" ref="AF53:AR53" si="128">SUM(AF33:AF49)</f>
        <v>-445534.24000000011</v>
      </c>
      <c r="AG53" s="147">
        <f t="shared" si="128"/>
        <v>-550582.7300000001</v>
      </c>
      <c r="AH53" s="147">
        <f t="shared" si="128"/>
        <v>-579005.1</v>
      </c>
      <c r="AI53" s="147">
        <f t="shared" si="128"/>
        <v>-594939.98</v>
      </c>
      <c r="AJ53" s="147">
        <f t="shared" si="128"/>
        <v>-795920.81000000017</v>
      </c>
      <c r="AK53" s="147">
        <f t="shared" si="128"/>
        <v>-1456739.2200000004</v>
      </c>
      <c r="AL53" s="151">
        <f t="shared" si="128"/>
        <v>-1329979.07</v>
      </c>
      <c r="AM53" s="147">
        <f t="shared" si="128"/>
        <v>-1333867.2299999997</v>
      </c>
      <c r="AN53" s="147">
        <f t="shared" si="128"/>
        <v>-1264366.5399999996</v>
      </c>
      <c r="AO53" s="147">
        <f t="shared" si="128"/>
        <v>-1373118.13</v>
      </c>
      <c r="AP53" s="147">
        <f t="shared" si="128"/>
        <v>-1522575.9699999997</v>
      </c>
      <c r="AQ53" s="147">
        <f t="shared" si="128"/>
        <v>-1467199.49</v>
      </c>
      <c r="AR53" s="147">
        <f t="shared" si="128"/>
        <v>-12713828.510000002</v>
      </c>
      <c r="AS53" s="138">
        <f t="shared" si="95"/>
        <v>1</v>
      </c>
      <c r="AT53" s="121"/>
      <c r="AU53" s="148">
        <f t="shared" ref="AU53:BG53" si="129">SUM(AU33:AU49)</f>
        <v>-1670443.09</v>
      </c>
      <c r="AV53" s="147">
        <f t="shared" si="129"/>
        <v>-909536.89999999991</v>
      </c>
      <c r="AW53" s="147">
        <f t="shared" si="129"/>
        <v>-1219506.6099999999</v>
      </c>
      <c r="AX53" s="147">
        <f t="shared" si="129"/>
        <v>-1498967.2000000007</v>
      </c>
      <c r="AY53" s="147">
        <f t="shared" si="129"/>
        <v>-1360764.0799999998</v>
      </c>
      <c r="AZ53" s="147">
        <f t="shared" si="129"/>
        <v>-1351008.49</v>
      </c>
      <c r="BA53" s="151">
        <f t="shared" si="129"/>
        <v>-1506259.1700000004</v>
      </c>
      <c r="BB53" s="147">
        <f t="shared" si="129"/>
        <v>-1451942.0000000005</v>
      </c>
      <c r="BC53" s="147">
        <f t="shared" si="129"/>
        <v>-1520457.4000000004</v>
      </c>
      <c r="BD53" s="147">
        <f t="shared" si="129"/>
        <v>-1419095.44</v>
      </c>
      <c r="BE53" s="147">
        <f t="shared" si="129"/>
        <v>-1490785.6399999997</v>
      </c>
      <c r="BF53" s="147">
        <f t="shared" si="129"/>
        <v>-1565177.4399999997</v>
      </c>
      <c r="BG53" s="147">
        <f t="shared" si="129"/>
        <v>-16963943.460000001</v>
      </c>
      <c r="BH53" s="138">
        <f t="shared" si="97"/>
        <v>1.334290724989494</v>
      </c>
    </row>
    <row r="54" spans="2:60" x14ac:dyDescent="0.3">
      <c r="B54" s="250"/>
      <c r="C54" s="442" t="s">
        <v>95</v>
      </c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3"/>
      <c r="O54" s="252"/>
      <c r="Q54" s="429" t="s">
        <v>96</v>
      </c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114"/>
      <c r="AF54" s="429" t="s">
        <v>97</v>
      </c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114"/>
      <c r="AU54" s="429" t="s">
        <v>97</v>
      </c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</row>
    <row r="55" spans="2:6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30">SUM(Q55:AB55)</f>
        <v>0</v>
      </c>
      <c r="AD55" s="138" t="e">
        <f t="shared" ref="AD55:AD60" si="131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32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33">SUM(AU55:BF55)</f>
        <v>0</v>
      </c>
      <c r="BH55" s="138">
        <f>IFERROR(BG55/$AR$59,0)</f>
        <v>0</v>
      </c>
    </row>
    <row r="56" spans="2:6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30"/>
        <v>0</v>
      </c>
      <c r="AD56" s="138" t="e">
        <f t="shared" si="131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32"/>
        <v>0</v>
      </c>
      <c r="AS56" s="138">
        <f t="shared" ref="AS56:AS59" si="13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33"/>
        <v>0</v>
      </c>
      <c r="BH56" s="138">
        <f t="shared" ref="BH56:BH59" si="135">IFERROR(BG56/$AR$59,0)</f>
        <v>0</v>
      </c>
    </row>
    <row r="57" spans="2:6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30"/>
        <v>0</v>
      </c>
      <c r="AD57" s="138" t="e">
        <f t="shared" si="131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32"/>
        <v>0</v>
      </c>
      <c r="AS57" s="138">
        <f t="shared" si="13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33"/>
        <v>0</v>
      </c>
      <c r="BH57" s="138">
        <f t="shared" si="135"/>
        <v>0</v>
      </c>
    </row>
    <row r="58" spans="2:6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30"/>
        <v>0</v>
      </c>
      <c r="AD58" s="138" t="e">
        <f t="shared" si="131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32"/>
        <v>0</v>
      </c>
      <c r="AS58" s="138">
        <f t="shared" si="13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33"/>
        <v>0</v>
      </c>
      <c r="BH58" s="138">
        <f t="shared" si="135"/>
        <v>0</v>
      </c>
    </row>
    <row r="59" spans="2:60" s="116" customFormat="1" x14ac:dyDescent="0.3">
      <c r="B59" s="248" t="s">
        <v>102</v>
      </c>
      <c r="C59" s="143">
        <f t="shared" ref="C59:O59" si="136">SUM(C55:C58)</f>
        <v>0</v>
      </c>
      <c r="D59" s="133">
        <f t="shared" si="136"/>
        <v>0</v>
      </c>
      <c r="E59" s="133">
        <f t="shared" si="136"/>
        <v>0</v>
      </c>
      <c r="F59" s="133">
        <f t="shared" si="136"/>
        <v>0</v>
      </c>
      <c r="G59" s="133">
        <f t="shared" si="136"/>
        <v>0</v>
      </c>
      <c r="H59" s="133">
        <f t="shared" si="136"/>
        <v>0</v>
      </c>
      <c r="I59" s="133">
        <f t="shared" si="136"/>
        <v>0</v>
      </c>
      <c r="J59" s="133">
        <f t="shared" si="136"/>
        <v>0</v>
      </c>
      <c r="K59" s="133">
        <f t="shared" si="136"/>
        <v>0</v>
      </c>
      <c r="L59" s="133">
        <f t="shared" si="136"/>
        <v>0</v>
      </c>
      <c r="M59" s="133">
        <f t="shared" si="136"/>
        <v>0</v>
      </c>
      <c r="N59" s="152">
        <f t="shared" si="136"/>
        <v>0</v>
      </c>
      <c r="O59" s="240">
        <f t="shared" si="136"/>
        <v>0</v>
      </c>
      <c r="P59" s="211"/>
      <c r="Q59" s="143">
        <f t="shared" ref="Q59:AB59" si="137">SUM(Q55:Q58)</f>
        <v>0</v>
      </c>
      <c r="R59" s="133">
        <f t="shared" si="137"/>
        <v>0</v>
      </c>
      <c r="S59" s="133">
        <f t="shared" si="137"/>
        <v>0</v>
      </c>
      <c r="T59" s="133">
        <f t="shared" si="137"/>
        <v>0</v>
      </c>
      <c r="U59" s="133">
        <f t="shared" si="137"/>
        <v>0</v>
      </c>
      <c r="V59" s="133">
        <f t="shared" si="137"/>
        <v>0</v>
      </c>
      <c r="W59" s="133">
        <f t="shared" si="137"/>
        <v>0</v>
      </c>
      <c r="X59" s="133">
        <f t="shared" si="137"/>
        <v>0</v>
      </c>
      <c r="Y59" s="133">
        <f t="shared" si="137"/>
        <v>0</v>
      </c>
      <c r="Z59" s="133">
        <f t="shared" si="137"/>
        <v>0</v>
      </c>
      <c r="AA59" s="133">
        <f t="shared" si="137"/>
        <v>0</v>
      </c>
      <c r="AB59" s="133">
        <f t="shared" si="137"/>
        <v>0</v>
      </c>
      <c r="AC59" s="133">
        <f t="shared" si="130"/>
        <v>0</v>
      </c>
      <c r="AD59" s="138" t="e">
        <f t="shared" si="131"/>
        <v>#DIV/0!</v>
      </c>
      <c r="AE59" s="121"/>
      <c r="AF59" s="143">
        <f t="shared" ref="AF59:AQ59" si="138">SUM(AF55:AF58)</f>
        <v>0</v>
      </c>
      <c r="AG59" s="133">
        <f t="shared" si="138"/>
        <v>0</v>
      </c>
      <c r="AH59" s="133">
        <f t="shared" si="138"/>
        <v>0</v>
      </c>
      <c r="AI59" s="133">
        <f t="shared" si="138"/>
        <v>0</v>
      </c>
      <c r="AJ59" s="133">
        <f t="shared" si="138"/>
        <v>0</v>
      </c>
      <c r="AK59" s="133">
        <f t="shared" si="138"/>
        <v>0</v>
      </c>
      <c r="AL59" s="153">
        <f t="shared" si="138"/>
        <v>0</v>
      </c>
      <c r="AM59" s="133">
        <f t="shared" si="138"/>
        <v>0</v>
      </c>
      <c r="AN59" s="133">
        <f t="shared" si="138"/>
        <v>0</v>
      </c>
      <c r="AO59" s="133">
        <f t="shared" si="138"/>
        <v>0</v>
      </c>
      <c r="AP59" s="133">
        <f t="shared" si="138"/>
        <v>0</v>
      </c>
      <c r="AQ59" s="133">
        <f t="shared" si="138"/>
        <v>0</v>
      </c>
      <c r="AR59" s="133">
        <f t="shared" si="132"/>
        <v>0</v>
      </c>
      <c r="AS59" s="138">
        <f t="shared" si="134"/>
        <v>0</v>
      </c>
      <c r="AT59" s="121"/>
      <c r="AU59" s="143">
        <f t="shared" ref="AU59:BF59" si="139">SUM(AU55:AU58)</f>
        <v>0</v>
      </c>
      <c r="AV59" s="133">
        <f t="shared" si="139"/>
        <v>0</v>
      </c>
      <c r="AW59" s="133">
        <f t="shared" si="139"/>
        <v>0</v>
      </c>
      <c r="AX59" s="133">
        <f t="shared" si="139"/>
        <v>0</v>
      </c>
      <c r="AY59" s="133">
        <f t="shared" si="139"/>
        <v>0</v>
      </c>
      <c r="AZ59" s="133">
        <f t="shared" si="139"/>
        <v>0</v>
      </c>
      <c r="BA59" s="153">
        <f t="shared" si="139"/>
        <v>0</v>
      </c>
      <c r="BB59" s="133">
        <f t="shared" si="139"/>
        <v>0</v>
      </c>
      <c r="BC59" s="133">
        <f t="shared" si="139"/>
        <v>0</v>
      </c>
      <c r="BD59" s="133">
        <f t="shared" si="139"/>
        <v>0</v>
      </c>
      <c r="BE59" s="133">
        <f t="shared" si="139"/>
        <v>0</v>
      </c>
      <c r="BF59" s="133">
        <f t="shared" si="139"/>
        <v>0</v>
      </c>
      <c r="BG59" s="133">
        <f t="shared" si="133"/>
        <v>0</v>
      </c>
      <c r="BH59" s="138">
        <f t="shared" si="135"/>
        <v>0</v>
      </c>
    </row>
    <row r="60" spans="2:60" s="156" customFormat="1" x14ac:dyDescent="0.3">
      <c r="B60" s="246" t="s">
        <v>103</v>
      </c>
      <c r="C60" s="144">
        <f t="shared" ref="C60:M60" si="140">C14+C26+C53+C59</f>
        <v>0</v>
      </c>
      <c r="D60" s="144">
        <f t="shared" si="140"/>
        <v>0</v>
      </c>
      <c r="E60" s="144">
        <f t="shared" si="140"/>
        <v>0</v>
      </c>
      <c r="F60" s="144">
        <f t="shared" si="140"/>
        <v>0</v>
      </c>
      <c r="G60" s="144">
        <f t="shared" si="140"/>
        <v>0</v>
      </c>
      <c r="H60" s="144">
        <f t="shared" si="140"/>
        <v>0</v>
      </c>
      <c r="I60" s="144">
        <f t="shared" si="140"/>
        <v>0</v>
      </c>
      <c r="J60" s="144">
        <f t="shared" si="140"/>
        <v>0</v>
      </c>
      <c r="K60" s="144">
        <f t="shared" si="140"/>
        <v>0</v>
      </c>
      <c r="L60" s="144">
        <f t="shared" si="140"/>
        <v>0</v>
      </c>
      <c r="M60" s="144">
        <f t="shared" si="140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41">Q14+Q26+Q53+Q59</f>
        <v>0</v>
      </c>
      <c r="R60" s="144">
        <f t="shared" si="141"/>
        <v>0</v>
      </c>
      <c r="S60" s="144">
        <f t="shared" si="141"/>
        <v>0</v>
      </c>
      <c r="T60" s="144">
        <f t="shared" si="141"/>
        <v>0</v>
      </c>
      <c r="U60" s="144">
        <f t="shared" si="141"/>
        <v>0</v>
      </c>
      <c r="V60" s="144">
        <f t="shared" si="141"/>
        <v>0</v>
      </c>
      <c r="W60" s="144">
        <f t="shared" si="141"/>
        <v>0</v>
      </c>
      <c r="X60" s="144">
        <f t="shared" si="141"/>
        <v>0</v>
      </c>
      <c r="Y60" s="144">
        <f t="shared" si="141"/>
        <v>0</v>
      </c>
      <c r="Z60" s="144">
        <f t="shared" si="141"/>
        <v>0</v>
      </c>
      <c r="AA60" s="144">
        <f t="shared" si="141"/>
        <v>0</v>
      </c>
      <c r="AB60" s="144">
        <f t="shared" si="141"/>
        <v>0</v>
      </c>
      <c r="AC60" s="144">
        <f t="shared" ref="AC60" si="142">AC14+AC26+AC31+AC53+AC59</f>
        <v>0</v>
      </c>
      <c r="AD60" s="138" t="e">
        <f t="shared" si="131"/>
        <v>#DIV/0!</v>
      </c>
      <c r="AE60" s="154"/>
      <c r="AF60" s="144">
        <f t="shared" ref="AF60" si="143">AF14+AF26+AF53+AF59</f>
        <v>1871854.8399999999</v>
      </c>
      <c r="AG60" s="144">
        <f t="shared" ref="AG60" si="144">AG14+AG26+AG53+AG59</f>
        <v>2692234.35</v>
      </c>
      <c r="AH60" s="144">
        <f t="shared" ref="AH60" si="145">AH14+AH26+AH53+AH59</f>
        <v>3192568.44</v>
      </c>
      <c r="AI60" s="144">
        <f t="shared" ref="AI60" si="146">AI14+AI26+AI53+AI59</f>
        <v>3661319.14</v>
      </c>
      <c r="AJ60" s="144">
        <f t="shared" ref="AJ60" si="147">AJ14+AJ26+AJ53+AJ59</f>
        <v>4278433.4499999993</v>
      </c>
      <c r="AK60" s="144">
        <f t="shared" ref="AK60" si="148">AK14+AK26+AK53+AK59</f>
        <v>3443765.0399999991</v>
      </c>
      <c r="AL60" s="144">
        <f t="shared" ref="AL60" si="149">AL14+AL26+AL53+AL59</f>
        <v>2999286.129999999</v>
      </c>
      <c r="AM60" s="144">
        <f t="shared" ref="AM60" si="150">AM14+AM26+AM53+AM59</f>
        <v>2352642.2300000004</v>
      </c>
      <c r="AN60" s="144">
        <f t="shared" ref="AN60" si="151">AN14+AN26+AN53+AN59</f>
        <v>1591418.0200000005</v>
      </c>
      <c r="AO60" s="144">
        <f t="shared" ref="AO60" si="152">AO14+AO26+AO53+AO59</f>
        <v>1584956.38</v>
      </c>
      <c r="AP60" s="144">
        <f t="shared" ref="AP60" si="153">AP14+AP26+AP53+AP59</f>
        <v>1138465.8600000003</v>
      </c>
      <c r="AQ60" s="144">
        <f t="shared" ref="AQ60" si="154">AQ14+AQ26+AQ53+AQ59</f>
        <v>791.18999999994412</v>
      </c>
      <c r="AR60" s="144">
        <f t="shared" ref="AR60" si="155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56">AV14+AV26+AV53+AV59</f>
        <v>1022742.3000000005</v>
      </c>
      <c r="AW60" s="144">
        <f t="shared" si="156"/>
        <v>1180010.4900000002</v>
      </c>
      <c r="AX60" s="144">
        <f t="shared" si="156"/>
        <v>984675.29999999935</v>
      </c>
      <c r="AY60" s="144">
        <f t="shared" si="156"/>
        <v>1051160.5400000003</v>
      </c>
      <c r="AZ60" s="144">
        <f t="shared" si="156"/>
        <v>2311068.8500000006</v>
      </c>
      <c r="BA60" s="144">
        <f t="shared" si="156"/>
        <v>2216148.4699999997</v>
      </c>
      <c r="BB60" s="144">
        <f t="shared" si="156"/>
        <v>2478973.6199999992</v>
      </c>
      <c r="BC60" s="144">
        <f t="shared" si="156"/>
        <v>3347821.46</v>
      </c>
      <c r="BD60" s="144">
        <f t="shared" si="156"/>
        <v>3303911.32</v>
      </c>
      <c r="BE60" s="144">
        <f t="shared" si="156"/>
        <v>2790006.33</v>
      </c>
      <c r="BF60" s="144">
        <f t="shared" si="156"/>
        <v>1339407.5200000003</v>
      </c>
      <c r="BG60" s="144">
        <f t="shared" ref="BG60" si="157">BG14+BG26+BG31+BG53+BG59</f>
        <v>2024845.8199999928</v>
      </c>
      <c r="BH60" s="155"/>
    </row>
    <row r="61" spans="2:60" ht="14.25" thickBot="1" x14ac:dyDescent="0.35">
      <c r="B61" s="245"/>
      <c r="C61" s="442" t="s">
        <v>104</v>
      </c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3"/>
      <c r="O61" s="252"/>
      <c r="Q61" s="429" t="s">
        <v>104</v>
      </c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114"/>
      <c r="AF61" s="429" t="s">
        <v>104</v>
      </c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114"/>
      <c r="AU61" s="429" t="s">
        <v>104</v>
      </c>
      <c r="AV61" s="429"/>
      <c r="AW61" s="429"/>
      <c r="AX61" s="429"/>
      <c r="AY61" s="429"/>
      <c r="AZ61" s="429"/>
      <c r="BA61" s="429"/>
      <c r="BB61" s="429"/>
      <c r="BC61" s="429"/>
      <c r="BD61" s="429"/>
      <c r="BE61" s="429"/>
      <c r="BF61" s="429"/>
      <c r="BG61" s="429"/>
      <c r="BH61" s="429"/>
    </row>
    <row r="62" spans="2:6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5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5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8">
        <f t="shared" ref="AR62:AR68" si="160">SUM(AF62:AQ62)</f>
        <v>10817239.26</v>
      </c>
      <c r="AS62" s="407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61">SUM(AU62:BF62)</f>
        <v>18250446.600000001</v>
      </c>
      <c r="BH62" s="217"/>
    </row>
    <row r="63" spans="2:6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5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5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8">
        <f t="shared" si="160"/>
        <v>-10817239.26</v>
      </c>
      <c r="AS63" s="407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61"/>
        <v>-18250446.600000001</v>
      </c>
      <c r="BH63" s="217"/>
    </row>
    <row r="64" spans="2:6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62">SUM(D65:D67)</f>
        <v>0</v>
      </c>
      <c r="E64" s="130">
        <f t="shared" si="162"/>
        <v>0</v>
      </c>
      <c r="F64" s="130">
        <f t="shared" si="162"/>
        <v>0</v>
      </c>
      <c r="G64" s="130">
        <f t="shared" si="162"/>
        <v>0</v>
      </c>
      <c r="H64" s="130">
        <f t="shared" si="162"/>
        <v>0</v>
      </c>
      <c r="I64" s="130">
        <f t="shared" si="162"/>
        <v>0</v>
      </c>
      <c r="J64" s="130">
        <f t="shared" si="162"/>
        <v>0</v>
      </c>
      <c r="K64" s="130">
        <f t="shared" si="162"/>
        <v>0</v>
      </c>
      <c r="L64" s="130">
        <f t="shared" si="162"/>
        <v>0</v>
      </c>
      <c r="M64" s="130">
        <f t="shared" si="162"/>
        <v>0</v>
      </c>
      <c r="N64" s="229">
        <f t="shared" si="162"/>
        <v>0</v>
      </c>
      <c r="O64" s="240">
        <f>N64</f>
        <v>0</v>
      </c>
      <c r="P64" s="207"/>
      <c r="Q64" s="229">
        <f t="shared" ref="Q64:AB64" si="163">SUM(Q65:Q67)</f>
        <v>0</v>
      </c>
      <c r="R64" s="229">
        <f t="shared" si="163"/>
        <v>0</v>
      </c>
      <c r="S64" s="229">
        <f t="shared" si="163"/>
        <v>0</v>
      </c>
      <c r="T64" s="229">
        <f t="shared" si="163"/>
        <v>0</v>
      </c>
      <c r="U64" s="229">
        <f t="shared" si="163"/>
        <v>0</v>
      </c>
      <c r="V64" s="229">
        <f t="shared" si="163"/>
        <v>0</v>
      </c>
      <c r="W64" s="229">
        <f t="shared" si="163"/>
        <v>0</v>
      </c>
      <c r="X64" s="229">
        <f t="shared" si="163"/>
        <v>0</v>
      </c>
      <c r="Y64" s="229">
        <f t="shared" si="163"/>
        <v>0</v>
      </c>
      <c r="Z64" s="229">
        <f t="shared" si="163"/>
        <v>0</v>
      </c>
      <c r="AA64" s="229">
        <f t="shared" si="163"/>
        <v>0</v>
      </c>
      <c r="AB64" s="229">
        <f t="shared" si="16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64">AG60+AG62+AG63</f>
        <v>2692234.35</v>
      </c>
      <c r="AH64" s="143">
        <f t="shared" si="164"/>
        <v>3192568.44</v>
      </c>
      <c r="AI64" s="143">
        <f t="shared" si="164"/>
        <v>3661319.1400000006</v>
      </c>
      <c r="AJ64" s="143">
        <f t="shared" si="164"/>
        <v>4278433.4499999993</v>
      </c>
      <c r="AK64" s="143">
        <f t="shared" si="164"/>
        <v>3443765.0399999991</v>
      </c>
      <c r="AL64" s="143">
        <f t="shared" si="164"/>
        <v>2999286.129999999</v>
      </c>
      <c r="AM64" s="143">
        <f t="shared" si="164"/>
        <v>2352642.2300000004</v>
      </c>
      <c r="AN64" s="143">
        <f t="shared" si="164"/>
        <v>1591418.0200000005</v>
      </c>
      <c r="AO64" s="143">
        <f t="shared" si="164"/>
        <v>1584956.38</v>
      </c>
      <c r="AP64" s="143">
        <f t="shared" si="164"/>
        <v>1138465.8600000003</v>
      </c>
      <c r="AQ64" s="143">
        <f t="shared" si="16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65">AV60+AV62+AV63</f>
        <v>1022742.3000000005</v>
      </c>
      <c r="AW64" s="144">
        <f t="shared" si="165"/>
        <v>1180010.4900000002</v>
      </c>
      <c r="AX64" s="144">
        <f t="shared" si="165"/>
        <v>984675.29999999935</v>
      </c>
      <c r="AY64" s="144">
        <f t="shared" si="165"/>
        <v>1051160.5400000003</v>
      </c>
      <c r="AZ64" s="144">
        <f t="shared" si="165"/>
        <v>2311068.8500000006</v>
      </c>
      <c r="BA64" s="144">
        <f t="shared" si="165"/>
        <v>2216148.4700000002</v>
      </c>
      <c r="BB64" s="144">
        <f t="shared" si="165"/>
        <v>2478973.6199999992</v>
      </c>
      <c r="BC64" s="144">
        <f t="shared" si="165"/>
        <v>3347821.4600000004</v>
      </c>
      <c r="BD64" s="144">
        <f t="shared" si="165"/>
        <v>3303911.3200000003</v>
      </c>
      <c r="BE64" s="144">
        <f t="shared" si="165"/>
        <v>2790006.33</v>
      </c>
      <c r="BF64" s="144">
        <f t="shared" si="165"/>
        <v>1339407.5200000003</v>
      </c>
      <c r="BG64" s="240"/>
      <c r="BH64" s="217"/>
    </row>
    <row r="65" spans="2:6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66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67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68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69">BF65</f>
        <v>324.02</v>
      </c>
      <c r="BH65" s="138">
        <f>BG65/$AR$69</f>
        <v>0.40953500423412831</v>
      </c>
    </row>
    <row r="66" spans="2:6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66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67"/>
        <v>0</v>
      </c>
      <c r="AD66" s="138">
        <f t="shared" ref="AD66:AD69" si="170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68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69"/>
        <v>1339083.5</v>
      </c>
      <c r="BH66" s="138">
        <f>BG66/$AR$69</f>
        <v>1692.4929536520935</v>
      </c>
    </row>
    <row r="67" spans="2:6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66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67"/>
        <v>0</v>
      </c>
      <c r="AD67" s="138">
        <f t="shared" si="170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68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69"/>
        <v>0</v>
      </c>
      <c r="BH67" s="138">
        <f>BG67/$AR$69</f>
        <v>0</v>
      </c>
    </row>
    <row r="68" spans="2:6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5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59"/>
        <v>0</v>
      </c>
      <c r="AD68" s="138">
        <f t="shared" si="170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60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71">SUM(AU68:BF68)</f>
        <v>0</v>
      </c>
      <c r="BH68" s="138">
        <f>BG68/$AR$69</f>
        <v>0</v>
      </c>
    </row>
    <row r="69" spans="2:60" s="116" customFormat="1" x14ac:dyDescent="0.3">
      <c r="B69" s="248" t="s">
        <v>110</v>
      </c>
      <c r="C69" s="143">
        <f t="shared" ref="C69:O69" si="172">SUM(C65:C68)</f>
        <v>0</v>
      </c>
      <c r="D69" s="133">
        <f t="shared" si="172"/>
        <v>0</v>
      </c>
      <c r="E69" s="133">
        <f t="shared" si="172"/>
        <v>0</v>
      </c>
      <c r="F69" s="133">
        <f t="shared" si="172"/>
        <v>0</v>
      </c>
      <c r="G69" s="133">
        <f t="shared" si="172"/>
        <v>0</v>
      </c>
      <c r="H69" s="133">
        <f t="shared" si="172"/>
        <v>0</v>
      </c>
      <c r="I69" s="133">
        <f t="shared" si="172"/>
        <v>0</v>
      </c>
      <c r="J69" s="133">
        <f t="shared" si="172"/>
        <v>0</v>
      </c>
      <c r="K69" s="133">
        <f t="shared" si="172"/>
        <v>0</v>
      </c>
      <c r="L69" s="133">
        <f t="shared" si="172"/>
        <v>0</v>
      </c>
      <c r="M69" s="133">
        <f t="shared" si="172"/>
        <v>0</v>
      </c>
      <c r="N69" s="152">
        <f t="shared" si="172"/>
        <v>0</v>
      </c>
      <c r="O69" s="240">
        <f t="shared" si="172"/>
        <v>0</v>
      </c>
      <c r="P69" s="211"/>
      <c r="Q69" s="143">
        <f t="shared" ref="Q69:AC69" si="173">SUM(Q65:Q68)</f>
        <v>0</v>
      </c>
      <c r="R69" s="133">
        <f t="shared" si="173"/>
        <v>0</v>
      </c>
      <c r="S69" s="133">
        <f t="shared" si="173"/>
        <v>0</v>
      </c>
      <c r="T69" s="133">
        <f t="shared" si="173"/>
        <v>0</v>
      </c>
      <c r="U69" s="133">
        <f t="shared" si="173"/>
        <v>0</v>
      </c>
      <c r="V69" s="133">
        <f t="shared" si="173"/>
        <v>0</v>
      </c>
      <c r="W69" s="133">
        <f t="shared" si="173"/>
        <v>0</v>
      </c>
      <c r="X69" s="133">
        <f t="shared" si="173"/>
        <v>0</v>
      </c>
      <c r="Y69" s="133">
        <f t="shared" si="173"/>
        <v>0</v>
      </c>
      <c r="Z69" s="133">
        <f t="shared" si="173"/>
        <v>0</v>
      </c>
      <c r="AA69" s="133">
        <f t="shared" si="173"/>
        <v>0</v>
      </c>
      <c r="AB69" s="133">
        <f t="shared" si="173"/>
        <v>0</v>
      </c>
      <c r="AC69" s="240">
        <f t="shared" si="173"/>
        <v>0</v>
      </c>
      <c r="AD69" s="138">
        <f t="shared" si="170"/>
        <v>0</v>
      </c>
      <c r="AE69" s="121"/>
      <c r="AF69" s="143">
        <f t="shared" ref="AF69:AQ69" si="174">AF65+AF66+AF67+AF68</f>
        <v>1871854.84</v>
      </c>
      <c r="AG69" s="133">
        <f t="shared" si="174"/>
        <v>2692234.35</v>
      </c>
      <c r="AH69" s="133">
        <f t="shared" si="174"/>
        <v>3192568.44</v>
      </c>
      <c r="AI69" s="133">
        <f t="shared" si="174"/>
        <v>3661319.14</v>
      </c>
      <c r="AJ69" s="133">
        <f t="shared" si="174"/>
        <v>4278433.45</v>
      </c>
      <c r="AK69" s="133">
        <f t="shared" si="174"/>
        <v>3443765.0399999996</v>
      </c>
      <c r="AL69" s="153">
        <f t="shared" si="174"/>
        <v>2999286.13</v>
      </c>
      <c r="AM69" s="133">
        <f t="shared" si="174"/>
        <v>2352642.23</v>
      </c>
      <c r="AN69" s="133">
        <f t="shared" si="174"/>
        <v>1591418.02</v>
      </c>
      <c r="AO69" s="133">
        <f t="shared" si="174"/>
        <v>1584956.38</v>
      </c>
      <c r="AP69" s="133">
        <f t="shared" si="174"/>
        <v>1138465.8599999999</v>
      </c>
      <c r="AQ69" s="133">
        <f t="shared" si="174"/>
        <v>791.19</v>
      </c>
      <c r="AR69" s="240">
        <f t="shared" ref="AR69" si="175">SUM(AR65:AR68)</f>
        <v>791.19</v>
      </c>
      <c r="AS69" s="138">
        <f>AR69/$AR$69</f>
        <v>1</v>
      </c>
      <c r="AT69" s="121"/>
      <c r="AU69" s="143">
        <f t="shared" ref="AU69:BF69" si="176">AU65+AU66+AU67+AU68</f>
        <v>498088.29</v>
      </c>
      <c r="AV69" s="133">
        <f t="shared" si="176"/>
        <v>1022742.3</v>
      </c>
      <c r="AW69" s="133">
        <f t="shared" si="176"/>
        <v>1180010.49</v>
      </c>
      <c r="AX69" s="133">
        <f t="shared" si="176"/>
        <v>984675.3</v>
      </c>
      <c r="AY69" s="133">
        <f t="shared" si="176"/>
        <v>1051160.54</v>
      </c>
      <c r="AZ69" s="133">
        <f t="shared" si="176"/>
        <v>2311068.85</v>
      </c>
      <c r="BA69" s="153">
        <f t="shared" si="176"/>
        <v>2216148.4699999997</v>
      </c>
      <c r="BB69" s="133">
        <f t="shared" si="176"/>
        <v>2478973.62</v>
      </c>
      <c r="BC69" s="133">
        <f t="shared" si="176"/>
        <v>3347821.46</v>
      </c>
      <c r="BD69" s="133">
        <f t="shared" si="176"/>
        <v>3303911.32</v>
      </c>
      <c r="BE69" s="133">
        <f t="shared" si="176"/>
        <v>2790006.33</v>
      </c>
      <c r="BF69" s="133">
        <f t="shared" si="176"/>
        <v>1339407.52</v>
      </c>
      <c r="BG69" s="240">
        <f t="shared" ref="BG69" si="177">SUM(BG65:BG68)</f>
        <v>1339407.52</v>
      </c>
      <c r="BH69" s="138">
        <f>BG69/$AR$69</f>
        <v>1692.9024886563277</v>
      </c>
    </row>
    <row r="70" spans="2:60" ht="14.25" thickBot="1" x14ac:dyDescent="0.35">
      <c r="B70" s="251" t="s">
        <v>111</v>
      </c>
      <c r="C70" s="158">
        <f t="shared" ref="C70" si="178">C60-C69</f>
        <v>0</v>
      </c>
      <c r="D70" s="159">
        <f t="shared" ref="D70" si="179">D60-D69</f>
        <v>0</v>
      </c>
      <c r="E70" s="159">
        <f t="shared" ref="E70" si="180">E60-E69</f>
        <v>0</v>
      </c>
      <c r="F70" s="159">
        <f t="shared" ref="F70" si="181">F60-F69</f>
        <v>0</v>
      </c>
      <c r="G70" s="159">
        <f t="shared" ref="G70" si="182">G60-G69</f>
        <v>0</v>
      </c>
      <c r="H70" s="159">
        <f t="shared" ref="H70" si="183">H60-H69</f>
        <v>0</v>
      </c>
      <c r="I70" s="159">
        <f t="shared" ref="I70" si="184">I60-I69</f>
        <v>0</v>
      </c>
      <c r="J70" s="159">
        <f t="shared" ref="J70" si="185">J60-J69</f>
        <v>0</v>
      </c>
      <c r="K70" s="159">
        <f t="shared" ref="K70" si="186">K60-K69</f>
        <v>0</v>
      </c>
      <c r="L70" s="159">
        <f t="shared" ref="L70" si="187">L60-L69</f>
        <v>0</v>
      </c>
      <c r="M70" s="159">
        <f t="shared" ref="M70" si="188">M60-M69</f>
        <v>0</v>
      </c>
      <c r="N70" s="159">
        <f t="shared" ref="N70" si="189">N60-N69</f>
        <v>0</v>
      </c>
      <c r="O70" s="241">
        <f>SUM(C70:N70)</f>
        <v>0</v>
      </c>
      <c r="Q70" s="158">
        <f t="shared" ref="Q70" si="190">Q60-Q69</f>
        <v>0</v>
      </c>
      <c r="R70" s="159">
        <f t="shared" ref="R70" si="191">R60-R69</f>
        <v>0</v>
      </c>
      <c r="S70" s="159">
        <f t="shared" ref="S70" si="192">S60-S69</f>
        <v>0</v>
      </c>
      <c r="T70" s="159">
        <f t="shared" ref="T70" si="193">T60-T69</f>
        <v>0</v>
      </c>
      <c r="U70" s="159">
        <f t="shared" ref="U70" si="194">U60-U69</f>
        <v>0</v>
      </c>
      <c r="V70" s="159">
        <f t="shared" ref="V70" si="195">V60-V69</f>
        <v>0</v>
      </c>
      <c r="W70" s="159">
        <f t="shared" ref="W70" si="196">W60-W69</f>
        <v>0</v>
      </c>
      <c r="X70" s="159">
        <f t="shared" ref="X70" si="197">X60-X69</f>
        <v>0</v>
      </c>
      <c r="Y70" s="159">
        <f t="shared" ref="Y70" si="198">Y60-Y69</f>
        <v>0</v>
      </c>
      <c r="Z70" s="159">
        <f t="shared" ref="Z70" si="199">Z60-Z69</f>
        <v>0</v>
      </c>
      <c r="AA70" s="159">
        <f t="shared" ref="AA70" si="200">AA60-AA69</f>
        <v>0</v>
      </c>
      <c r="AB70" s="159">
        <f t="shared" ref="AB70" si="201">AB60-AB69</f>
        <v>0</v>
      </c>
      <c r="AC70" s="241">
        <f>SUM(Q70:AB70)</f>
        <v>0</v>
      </c>
      <c r="AD70" s="160"/>
      <c r="AE70" s="121"/>
      <c r="AF70" s="159">
        <f t="shared" ref="AF70:AP70" si="202">AF64-AF69</f>
        <v>0</v>
      </c>
      <c r="AG70" s="159">
        <f t="shared" si="202"/>
        <v>0</v>
      </c>
      <c r="AH70" s="159">
        <f t="shared" si="202"/>
        <v>0</v>
      </c>
      <c r="AI70" s="159">
        <f t="shared" si="202"/>
        <v>0</v>
      </c>
      <c r="AJ70" s="159">
        <f t="shared" si="202"/>
        <v>0</v>
      </c>
      <c r="AK70" s="159">
        <f t="shared" si="202"/>
        <v>0</v>
      </c>
      <c r="AL70" s="159">
        <f t="shared" si="202"/>
        <v>0</v>
      </c>
      <c r="AM70" s="159">
        <f t="shared" si="202"/>
        <v>0</v>
      </c>
      <c r="AN70" s="159">
        <f t="shared" si="202"/>
        <v>0</v>
      </c>
      <c r="AO70" s="159">
        <f t="shared" si="202"/>
        <v>0</v>
      </c>
      <c r="AP70" s="159">
        <f t="shared" si="202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03">AU64-AU69</f>
        <v>0</v>
      </c>
      <c r="AV70" s="159">
        <f t="shared" si="203"/>
        <v>0</v>
      </c>
      <c r="AW70" s="159">
        <f t="shared" si="203"/>
        <v>0</v>
      </c>
      <c r="AX70" s="159">
        <f t="shared" si="203"/>
        <v>0</v>
      </c>
      <c r="AY70" s="159">
        <f t="shared" si="203"/>
        <v>0</v>
      </c>
      <c r="AZ70" s="159">
        <f t="shared" si="203"/>
        <v>0</v>
      </c>
      <c r="BA70" s="159">
        <f t="shared" si="203"/>
        <v>0</v>
      </c>
      <c r="BB70" s="159">
        <f t="shared" si="203"/>
        <v>0</v>
      </c>
      <c r="BC70" s="159">
        <f t="shared" si="203"/>
        <v>0</v>
      </c>
      <c r="BD70" s="159">
        <f t="shared" si="203"/>
        <v>0</v>
      </c>
      <c r="BE70" s="159">
        <f t="shared" si="203"/>
        <v>0</v>
      </c>
      <c r="BF70" s="159">
        <f>BF64-BF69</f>
        <v>0</v>
      </c>
      <c r="BG70" s="241">
        <f>SUM(AU70:BF70)</f>
        <v>0</v>
      </c>
      <c r="BH70" s="160"/>
    </row>
    <row r="71" spans="2:6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</row>
    <row r="72" spans="2:60" x14ac:dyDescent="0.3">
      <c r="B72" s="163"/>
      <c r="C72" s="338">
        <f>C26+C31+C53+C59+C62+C63</f>
        <v>0</v>
      </c>
      <c r="D72" s="338">
        <f t="shared" ref="D72:O72" si="204">D26+D31+D53+D59+D62+D63</f>
        <v>0</v>
      </c>
      <c r="E72" s="338">
        <f t="shared" si="204"/>
        <v>0</v>
      </c>
      <c r="F72" s="338">
        <f t="shared" si="204"/>
        <v>0</v>
      </c>
      <c r="G72" s="338">
        <f t="shared" si="204"/>
        <v>0</v>
      </c>
      <c r="H72" s="338">
        <f t="shared" si="204"/>
        <v>0</v>
      </c>
      <c r="I72" s="338">
        <f t="shared" si="204"/>
        <v>0</v>
      </c>
      <c r="J72" s="338">
        <f t="shared" si="204"/>
        <v>0</v>
      </c>
      <c r="K72" s="338">
        <f t="shared" si="204"/>
        <v>0</v>
      </c>
      <c r="L72" s="338">
        <f t="shared" si="204"/>
        <v>0</v>
      </c>
      <c r="M72" s="338">
        <f t="shared" si="204"/>
        <v>0</v>
      </c>
      <c r="N72" s="338">
        <f t="shared" si="204"/>
        <v>0</v>
      </c>
      <c r="O72" s="338">
        <f t="shared" si="204"/>
        <v>0</v>
      </c>
      <c r="Q72" s="338">
        <f>Q26+Q31+Q53+Q59+Q62+Q63</f>
        <v>0</v>
      </c>
      <c r="R72" s="338">
        <f t="shared" ref="R72:AC72" si="205">R26+R31+R53+R59+R62+R63</f>
        <v>0</v>
      </c>
      <c r="S72" s="338">
        <f t="shared" si="205"/>
        <v>0</v>
      </c>
      <c r="T72" s="338">
        <f t="shared" si="205"/>
        <v>0</v>
      </c>
      <c r="U72" s="338">
        <f t="shared" si="205"/>
        <v>0</v>
      </c>
      <c r="V72" s="338">
        <f t="shared" si="205"/>
        <v>0</v>
      </c>
      <c r="W72" s="338">
        <f t="shared" si="205"/>
        <v>0</v>
      </c>
      <c r="X72" s="338">
        <f t="shared" si="205"/>
        <v>0</v>
      </c>
      <c r="Y72" s="338">
        <f t="shared" si="205"/>
        <v>0</v>
      </c>
      <c r="Z72" s="338">
        <f t="shared" si="205"/>
        <v>0</v>
      </c>
      <c r="AA72" s="338">
        <f t="shared" si="205"/>
        <v>0</v>
      </c>
      <c r="AB72" s="338">
        <f t="shared" si="205"/>
        <v>0</v>
      </c>
      <c r="AC72" s="338">
        <f t="shared" si="205"/>
        <v>0</v>
      </c>
      <c r="AF72" s="338">
        <f>AF26+AF31+AF53+AF59+AF62+AF63</f>
        <v>8456.37999999983</v>
      </c>
      <c r="AG72" s="338">
        <f t="shared" ref="AG72:AR72" si="206">AG26+AG31+AG53+AG59+AG62+AG63</f>
        <v>7438.7999999999302</v>
      </c>
      <c r="AH72" s="338">
        <f t="shared" si="206"/>
        <v>12735.39000000013</v>
      </c>
      <c r="AI72" s="338">
        <f t="shared" si="206"/>
        <v>507731.63999999966</v>
      </c>
      <c r="AJ72" s="338">
        <f t="shared" si="206"/>
        <v>-488644.49999999953</v>
      </c>
      <c r="AK72" s="338">
        <f t="shared" si="206"/>
        <v>16746.909999999218</v>
      </c>
      <c r="AL72" s="338">
        <f t="shared" si="206"/>
        <v>13830.330000000075</v>
      </c>
      <c r="AM72" s="338">
        <f t="shared" si="206"/>
        <v>209804.01</v>
      </c>
      <c r="AN72" s="338">
        <f t="shared" si="206"/>
        <v>6153.9300000006333</v>
      </c>
      <c r="AO72" s="338">
        <f t="shared" si="206"/>
        <v>-200280.74999999953</v>
      </c>
      <c r="AP72" s="338">
        <f t="shared" si="206"/>
        <v>989501.20000000065</v>
      </c>
      <c r="AQ72" s="338">
        <f t="shared" si="206"/>
        <v>-986266.31999999983</v>
      </c>
      <c r="AR72" s="338">
        <f t="shared" si="206"/>
        <v>97207.020000001416</v>
      </c>
      <c r="AU72" s="338">
        <f>AU26+AU31+AU53+AU59+AU62+AU63</f>
        <v>1619.4199999996927</v>
      </c>
      <c r="AV72" s="338">
        <f t="shared" ref="AV72:BG72" si="207">AV26+AV31+AV53+AV59+AV62+AV63</f>
        <v>-198.7199999995064</v>
      </c>
      <c r="AW72" s="338">
        <f t="shared" si="207"/>
        <v>1992.4500000001863</v>
      </c>
      <c r="AX72" s="338">
        <f t="shared" si="207"/>
        <v>373925.33999999939</v>
      </c>
      <c r="AY72" s="338">
        <f t="shared" si="207"/>
        <v>-205648.32999999984</v>
      </c>
      <c r="AZ72" s="338">
        <f t="shared" si="207"/>
        <v>-162452.36999999988</v>
      </c>
      <c r="BA72" s="338">
        <f t="shared" si="207"/>
        <v>6320.9799999999814</v>
      </c>
      <c r="BB72" s="338">
        <f t="shared" si="207"/>
        <v>6920.2599999995437</v>
      </c>
      <c r="BC72" s="338">
        <f t="shared" si="207"/>
        <v>479547.31999999983</v>
      </c>
      <c r="BD72" s="338">
        <f t="shared" si="207"/>
        <v>36470.629999999888</v>
      </c>
      <c r="BE72" s="338">
        <f t="shared" si="207"/>
        <v>147089.76000000047</v>
      </c>
      <c r="BF72" s="338">
        <f t="shared" si="207"/>
        <v>-1450747.2499999998</v>
      </c>
      <c r="BG72" s="338">
        <f t="shared" si="207"/>
        <v>-765160.51000000536</v>
      </c>
    </row>
    <row r="73" spans="2:6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</row>
    <row r="74" spans="2:60" x14ac:dyDescent="0.3">
      <c r="B74" s="163"/>
      <c r="C74" s="116" t="b">
        <f t="shared" ref="C74:O74" si="208">ROUND(C72,2)=ROUND(C73,2)</f>
        <v>1</v>
      </c>
      <c r="D74" s="116" t="b">
        <f t="shared" si="208"/>
        <v>1</v>
      </c>
      <c r="E74" s="116" t="b">
        <f t="shared" si="208"/>
        <v>1</v>
      </c>
      <c r="F74" s="116" t="b">
        <f t="shared" si="208"/>
        <v>1</v>
      </c>
      <c r="G74" s="116" t="b">
        <f t="shared" si="208"/>
        <v>1</v>
      </c>
      <c r="H74" s="116" t="b">
        <f t="shared" si="208"/>
        <v>1</v>
      </c>
      <c r="I74" s="116" t="b">
        <f t="shared" si="208"/>
        <v>1</v>
      </c>
      <c r="J74" s="116" t="b">
        <f t="shared" si="208"/>
        <v>1</v>
      </c>
      <c r="K74" s="116" t="b">
        <f t="shared" si="208"/>
        <v>1</v>
      </c>
      <c r="L74" s="116" t="b">
        <f t="shared" si="208"/>
        <v>1</v>
      </c>
      <c r="M74" s="116" t="b">
        <f t="shared" si="208"/>
        <v>1</v>
      </c>
      <c r="N74" s="116" t="b">
        <f t="shared" si="208"/>
        <v>1</v>
      </c>
      <c r="O74" s="116" t="b">
        <f t="shared" si="208"/>
        <v>1</v>
      </c>
      <c r="P74" s="212"/>
      <c r="Q74" s="116" t="b">
        <f t="shared" ref="Q74:AC74" si="209">ROUND(Q72,2)=ROUND(Q73,2)</f>
        <v>1</v>
      </c>
      <c r="R74" s="116" t="b">
        <f t="shared" si="209"/>
        <v>1</v>
      </c>
      <c r="S74" s="116" t="b">
        <f t="shared" si="209"/>
        <v>1</v>
      </c>
      <c r="T74" s="116" t="b">
        <f t="shared" si="209"/>
        <v>1</v>
      </c>
      <c r="U74" s="116" t="b">
        <f t="shared" si="209"/>
        <v>1</v>
      </c>
      <c r="V74" s="116" t="b">
        <f t="shared" si="209"/>
        <v>1</v>
      </c>
      <c r="W74" s="116" t="b">
        <f t="shared" si="209"/>
        <v>1</v>
      </c>
      <c r="X74" s="116" t="b">
        <f t="shared" si="209"/>
        <v>1</v>
      </c>
      <c r="Y74" s="116" t="b">
        <f t="shared" si="209"/>
        <v>1</v>
      </c>
      <c r="Z74" s="116" t="b">
        <f t="shared" si="209"/>
        <v>1</v>
      </c>
      <c r="AA74" s="116" t="b">
        <f t="shared" si="209"/>
        <v>1</v>
      </c>
      <c r="AB74" s="116" t="b">
        <f t="shared" si="209"/>
        <v>1</v>
      </c>
      <c r="AC74" s="116" t="b">
        <f t="shared" si="209"/>
        <v>1</v>
      </c>
      <c r="AE74" s="116"/>
      <c r="AF74" s="116" t="b">
        <f t="shared" ref="AF74:AR74" si="210">ROUND(AF72,2)=ROUND(AF73,2)</f>
        <v>1</v>
      </c>
      <c r="AG74" s="116" t="b">
        <f t="shared" si="210"/>
        <v>1</v>
      </c>
      <c r="AH74" s="116" t="b">
        <f t="shared" si="210"/>
        <v>1</v>
      </c>
      <c r="AI74" s="116" t="b">
        <f t="shared" si="210"/>
        <v>1</v>
      </c>
      <c r="AJ74" s="116" t="b">
        <f t="shared" si="210"/>
        <v>1</v>
      </c>
      <c r="AK74" s="116" t="b">
        <f t="shared" si="210"/>
        <v>1</v>
      </c>
      <c r="AL74" s="116" t="b">
        <f t="shared" si="210"/>
        <v>1</v>
      </c>
      <c r="AM74" s="116" t="b">
        <f t="shared" si="210"/>
        <v>1</v>
      </c>
      <c r="AN74" s="116" t="b">
        <f t="shared" si="210"/>
        <v>1</v>
      </c>
      <c r="AO74" s="116" t="b">
        <f t="shared" si="210"/>
        <v>1</v>
      </c>
      <c r="AP74" s="116" t="b">
        <f t="shared" si="210"/>
        <v>1</v>
      </c>
      <c r="AQ74" s="116" t="b">
        <f t="shared" si="210"/>
        <v>1</v>
      </c>
      <c r="AR74" s="116" t="b">
        <f t="shared" si="210"/>
        <v>1</v>
      </c>
      <c r="AT74" s="116"/>
      <c r="AU74" s="116" t="b">
        <f t="shared" ref="AU74:BG74" si="211">ROUND(AU72,2)=ROUND(AU73,2)</f>
        <v>1</v>
      </c>
      <c r="AV74" s="116" t="b">
        <f t="shared" si="211"/>
        <v>1</v>
      </c>
      <c r="AW74" s="116" t="b">
        <f t="shared" si="211"/>
        <v>1</v>
      </c>
      <c r="AX74" s="116" t="b">
        <f t="shared" si="211"/>
        <v>1</v>
      </c>
      <c r="AY74" s="116" t="b">
        <f t="shared" si="211"/>
        <v>1</v>
      </c>
      <c r="AZ74" s="116" t="b">
        <f t="shared" si="211"/>
        <v>1</v>
      </c>
      <c r="BA74" s="116" t="b">
        <f t="shared" si="211"/>
        <v>1</v>
      </c>
      <c r="BB74" s="116" t="b">
        <f t="shared" si="211"/>
        <v>1</v>
      </c>
      <c r="BC74" s="116" t="b">
        <f t="shared" si="211"/>
        <v>1</v>
      </c>
      <c r="BD74" s="116" t="b">
        <f t="shared" si="211"/>
        <v>1</v>
      </c>
      <c r="BE74" s="116" t="b">
        <f t="shared" si="211"/>
        <v>1</v>
      </c>
      <c r="BF74" s="116" t="b">
        <f t="shared" si="211"/>
        <v>1</v>
      </c>
      <c r="BG74" s="116" t="b">
        <f t="shared" si="211"/>
        <v>1</v>
      </c>
    </row>
    <row r="75" spans="2:6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</row>
    <row r="76" spans="2:6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</row>
    <row r="77" spans="2:6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</row>
    <row r="78" spans="2:6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</row>
    <row r="79" spans="2:6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</row>
    <row r="80" spans="2:6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</row>
    <row r="81" spans="2:5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</row>
    <row r="82" spans="2:5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</row>
    <row r="83" spans="2:5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</row>
    <row r="84" spans="2:5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</row>
    <row r="85" spans="2:5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</row>
    <row r="86" spans="2:5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</row>
    <row r="87" spans="2:5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</row>
    <row r="88" spans="2:5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</row>
    <row r="89" spans="2:5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</row>
    <row r="90" spans="2:5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</row>
    <row r="91" spans="2:5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</row>
    <row r="92" spans="2:5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</row>
    <row r="93" spans="2:5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</row>
    <row r="94" spans="2:5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</row>
    <row r="95" spans="2:5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</row>
    <row r="96" spans="2:5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</row>
    <row r="97" spans="2:5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</row>
    <row r="98" spans="2:5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</row>
    <row r="99" spans="2:5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</row>
    <row r="100" spans="2:5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</row>
    <row r="101" spans="2:5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</row>
    <row r="102" spans="2:5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</row>
    <row r="103" spans="2:5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</row>
    <row r="104" spans="2:5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</row>
    <row r="105" spans="2:53" x14ac:dyDescent="0.3">
      <c r="AK105" s="168"/>
      <c r="AL105" s="162"/>
      <c r="AZ105" s="168"/>
      <c r="BA105" s="162"/>
    </row>
    <row r="106" spans="2:53" x14ac:dyDescent="0.3">
      <c r="AK106" s="168"/>
      <c r="AL106" s="162"/>
      <c r="AZ106" s="168"/>
      <c r="BA106" s="162"/>
    </row>
  </sheetData>
  <mergeCells count="30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4"/>
      <c r="G2" s="444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5"/>
      <c r="G3" s="445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5"/>
      <c r="G4" s="445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5"/>
      <c r="G5" s="445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5"/>
      <c r="G6" s="445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5"/>
      <c r="G7" s="445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5"/>
      <c r="G8" s="445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5"/>
      <c r="G9" s="445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5"/>
      <c r="G10" s="445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5"/>
      <c r="G11" s="445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5"/>
      <c r="G12" s="445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5"/>
      <c r="G13" s="445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5"/>
      <c r="G14" s="445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W3" activePane="bottomRight" state="frozen"/>
      <selection pane="topRight" activeCell="E1" sqref="E1"/>
      <selection pane="bottomLeft" activeCell="A3" sqref="A3"/>
      <selection pane="bottomRight" activeCell="AW13" sqref="AW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657</v>
      </c>
      <c r="C2" s="106" t="s">
        <v>835</v>
      </c>
      <c r="D2" s="106" t="s">
        <v>658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6" t="s">
        <v>1295</v>
      </c>
      <c r="C3" s="447" t="s">
        <v>892</v>
      </c>
      <c r="D3" s="109" t="s">
        <v>659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1">
        <v>0</v>
      </c>
      <c r="AD3" s="392">
        <f>AC4</f>
        <v>0</v>
      </c>
      <c r="AE3" s="392">
        <f t="shared" ref="AE3:BN3" si="1">AD4</f>
        <v>571.52</v>
      </c>
      <c r="AF3" s="392">
        <f t="shared" si="1"/>
        <v>1800.42</v>
      </c>
      <c r="AG3" s="392">
        <f t="shared" si="1"/>
        <v>0</v>
      </c>
      <c r="AH3" s="392">
        <f t="shared" si="1"/>
        <v>0</v>
      </c>
      <c r="AI3" s="392">
        <f t="shared" si="1"/>
        <v>0</v>
      </c>
      <c r="AJ3" s="392">
        <f t="shared" si="1"/>
        <v>0</v>
      </c>
      <c r="AK3" s="392">
        <f t="shared" si="1"/>
        <v>0</v>
      </c>
      <c r="AL3" s="392">
        <f t="shared" si="1"/>
        <v>200000</v>
      </c>
      <c r="AM3" s="392">
        <f t="shared" si="1"/>
        <v>0</v>
      </c>
      <c r="AN3" s="392">
        <f t="shared" si="1"/>
        <v>574001.82999999996</v>
      </c>
      <c r="AO3" s="392">
        <f t="shared" si="1"/>
        <v>0</v>
      </c>
      <c r="AP3" s="392">
        <f t="shared" si="1"/>
        <v>1498.56</v>
      </c>
      <c r="AQ3" s="392">
        <f t="shared" si="1"/>
        <v>0</v>
      </c>
      <c r="AR3" s="392">
        <f t="shared" si="1"/>
        <v>0</v>
      </c>
      <c r="AS3" s="392">
        <f t="shared" si="1"/>
        <v>0</v>
      </c>
      <c r="AT3" s="392">
        <f t="shared" si="1"/>
        <v>165585.60000000001</v>
      </c>
      <c r="AU3" s="392">
        <f t="shared" si="1"/>
        <v>0</v>
      </c>
      <c r="AV3" s="392">
        <f t="shared" si="1"/>
        <v>0</v>
      </c>
      <c r="AW3" s="392">
        <f t="shared" si="1"/>
        <v>0</v>
      </c>
      <c r="AX3" s="392">
        <f t="shared" si="1"/>
        <v>0</v>
      </c>
      <c r="AY3" s="392">
        <f t="shared" si="1"/>
        <v>0</v>
      </c>
      <c r="AZ3" s="392">
        <f t="shared" si="1"/>
        <v>0</v>
      </c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6"/>
      <c r="C4" s="447"/>
      <c r="D4" s="109" t="s">
        <v>660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6"/>
      <c r="C5" s="447" t="s">
        <v>890</v>
      </c>
      <c r="D5" s="109" t="s">
        <v>659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1">
        <v>0</v>
      </c>
      <c r="AD5" s="392">
        <f>AC6</f>
        <v>0</v>
      </c>
      <c r="AE5" s="392">
        <f t="shared" ref="AE5:BN5" si="2">AD6</f>
        <v>0</v>
      </c>
      <c r="AF5" s="392">
        <f t="shared" si="2"/>
        <v>0</v>
      </c>
      <c r="AG5" s="392">
        <f t="shared" si="2"/>
        <v>500365.66</v>
      </c>
      <c r="AH5" s="392">
        <f t="shared" si="2"/>
        <v>0</v>
      </c>
      <c r="AI5" s="392">
        <f t="shared" si="2"/>
        <v>357.67</v>
      </c>
      <c r="AJ5" s="392">
        <f t="shared" si="2"/>
        <v>0</v>
      </c>
      <c r="AK5" s="392">
        <f t="shared" si="2"/>
        <v>199830.68</v>
      </c>
      <c r="AL5" s="392">
        <f t="shared" si="2"/>
        <v>2842.28</v>
      </c>
      <c r="AM5" s="392">
        <f t="shared" si="2"/>
        <v>0</v>
      </c>
      <c r="AN5" s="392">
        <f t="shared" si="2"/>
        <v>413514.75</v>
      </c>
      <c r="AO5" s="392">
        <f t="shared" si="2"/>
        <v>235.3</v>
      </c>
      <c r="AP5" s="392">
        <f t="shared" si="2"/>
        <v>0</v>
      </c>
      <c r="AQ5" s="392">
        <f t="shared" si="2"/>
        <v>0</v>
      </c>
      <c r="AR5" s="392">
        <f t="shared" si="2"/>
        <v>0</v>
      </c>
      <c r="AS5" s="392">
        <f t="shared" si="2"/>
        <v>373004.02</v>
      </c>
      <c r="AT5" s="392">
        <f t="shared" si="2"/>
        <v>0</v>
      </c>
      <c r="AU5" s="392">
        <f t="shared" si="2"/>
        <v>0</v>
      </c>
      <c r="AV5" s="392">
        <f t="shared" si="2"/>
        <v>0</v>
      </c>
      <c r="AW5" s="392">
        <f t="shared" si="2"/>
        <v>0</v>
      </c>
      <c r="AX5" s="392">
        <f t="shared" si="2"/>
        <v>474680.07</v>
      </c>
      <c r="AY5" s="392">
        <f t="shared" si="2"/>
        <v>500060.36</v>
      </c>
      <c r="AZ5" s="392">
        <f t="shared" si="2"/>
        <v>641509.24</v>
      </c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6"/>
      <c r="C6" s="447"/>
      <c r="D6" s="109" t="s">
        <v>660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6"/>
      <c r="C7" s="447"/>
      <c r="D7" s="109" t="s">
        <v>659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6"/>
      <c r="C8" s="447"/>
      <c r="D8" s="109" t="s">
        <v>660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662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1">
        <f t="shared" si="3"/>
        <v>0</v>
      </c>
      <c r="AD9" s="392">
        <f t="shared" si="3"/>
        <v>0</v>
      </c>
      <c r="AE9" s="392">
        <f t="shared" si="3"/>
        <v>571.52</v>
      </c>
      <c r="AF9" s="392">
        <f t="shared" si="3"/>
        <v>1800.42</v>
      </c>
      <c r="AG9" s="392">
        <f t="shared" si="3"/>
        <v>500365.66</v>
      </c>
      <c r="AH9" s="392">
        <f t="shared" si="3"/>
        <v>0</v>
      </c>
      <c r="AI9" s="392">
        <f t="shared" si="3"/>
        <v>357.67</v>
      </c>
      <c r="AJ9" s="392">
        <f t="shared" si="3"/>
        <v>0</v>
      </c>
      <c r="AK9" s="392">
        <f t="shared" si="3"/>
        <v>199830.68</v>
      </c>
      <c r="AL9" s="392">
        <f t="shared" si="3"/>
        <v>202842.28</v>
      </c>
      <c r="AM9" s="392">
        <f t="shared" si="3"/>
        <v>0</v>
      </c>
      <c r="AN9" s="392">
        <f t="shared" si="3"/>
        <v>987516.58</v>
      </c>
      <c r="AO9" s="392">
        <f t="shared" ref="AO9:BX9" si="4">SUM(AO3,AO5,AO7)</f>
        <v>235.3</v>
      </c>
      <c r="AP9" s="392">
        <f t="shared" si="4"/>
        <v>1498.56</v>
      </c>
      <c r="AQ9" s="392">
        <f t="shared" si="4"/>
        <v>0</v>
      </c>
      <c r="AR9" s="392">
        <f t="shared" si="4"/>
        <v>0</v>
      </c>
      <c r="AS9" s="392">
        <f t="shared" si="4"/>
        <v>373004.02</v>
      </c>
      <c r="AT9" s="392">
        <f t="shared" si="4"/>
        <v>165585.60000000001</v>
      </c>
      <c r="AU9" s="392">
        <f t="shared" si="4"/>
        <v>0</v>
      </c>
      <c r="AV9" s="392">
        <f t="shared" si="4"/>
        <v>0</v>
      </c>
      <c r="AW9" s="392">
        <f t="shared" si="4"/>
        <v>0</v>
      </c>
      <c r="AX9" s="392">
        <f t="shared" si="4"/>
        <v>474680.07</v>
      </c>
      <c r="AY9" s="392">
        <f t="shared" si="4"/>
        <v>500060.36</v>
      </c>
      <c r="AZ9" s="392">
        <f t="shared" si="4"/>
        <v>641509.24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663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657</v>
      </c>
      <c r="C12" s="170" t="s">
        <v>834</v>
      </c>
      <c r="D12" s="170" t="s">
        <v>658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8" t="str">
        <f>B3</f>
        <v>HEJA</v>
      </c>
      <c r="C13" s="449" t="str">
        <f>C3</f>
        <v>537-5</v>
      </c>
      <c r="D13" s="172" t="s">
        <v>659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1">
        <v>0.08</v>
      </c>
      <c r="AD13" s="392">
        <f>AC14</f>
        <v>578477.53</v>
      </c>
      <c r="AE13" s="392">
        <f t="shared" ref="AE13:BN13" si="7">AD14</f>
        <v>1910358.27</v>
      </c>
      <c r="AF13" s="392">
        <f t="shared" si="7"/>
        <v>2947594.37</v>
      </c>
      <c r="AG13" s="392">
        <f t="shared" si="7"/>
        <v>1622112.99</v>
      </c>
      <c r="AH13" s="392">
        <f t="shared" si="7"/>
        <v>3.49</v>
      </c>
      <c r="AI13" s="392">
        <f t="shared" si="7"/>
        <v>4.34</v>
      </c>
      <c r="AJ13" s="392">
        <f t="shared" si="7"/>
        <v>0.01</v>
      </c>
      <c r="AK13" s="392">
        <f t="shared" si="7"/>
        <v>0</v>
      </c>
      <c r="AL13" s="392">
        <f t="shared" si="7"/>
        <v>0</v>
      </c>
      <c r="AM13" s="392">
        <f t="shared" si="7"/>
        <v>0</v>
      </c>
      <c r="AN13" s="392">
        <f t="shared" si="7"/>
        <v>0</v>
      </c>
      <c r="AO13" s="392">
        <f t="shared" si="7"/>
        <v>0</v>
      </c>
      <c r="AP13" s="392">
        <f t="shared" si="7"/>
        <v>88810.55</v>
      </c>
      <c r="AQ13" s="392">
        <f t="shared" si="7"/>
        <v>0</v>
      </c>
      <c r="AR13" s="392">
        <f t="shared" si="7"/>
        <v>0</v>
      </c>
      <c r="AS13" s="392">
        <f t="shared" si="7"/>
        <v>500000</v>
      </c>
      <c r="AT13" s="392">
        <f t="shared" si="7"/>
        <v>0</v>
      </c>
      <c r="AU13" s="392">
        <f t="shared" si="7"/>
        <v>1323172.1100000001</v>
      </c>
      <c r="AV13" s="392">
        <f t="shared" si="7"/>
        <v>4.9400000000000004</v>
      </c>
      <c r="AW13" s="392">
        <f t="shared" si="7"/>
        <v>524320.73</v>
      </c>
      <c r="AX13" s="392">
        <f t="shared" si="7"/>
        <v>864169.1</v>
      </c>
      <c r="AY13" s="392">
        <f t="shared" si="7"/>
        <v>69345.320000000007</v>
      </c>
      <c r="AZ13" s="392">
        <f t="shared" si="7"/>
        <v>0.06</v>
      </c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8"/>
      <c r="C14" s="449"/>
      <c r="D14" s="172" t="s">
        <v>660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8"/>
      <c r="C15" s="449" t="str">
        <f>C5</f>
        <v>553-7</v>
      </c>
      <c r="D15" s="172" t="s">
        <v>659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1">
        <v>1672186.82</v>
      </c>
      <c r="AD15" s="392">
        <f>AC16</f>
        <v>1293377.31</v>
      </c>
      <c r="AE15" s="392">
        <f t="shared" ref="AE15:BN15" si="8">AD16</f>
        <v>781304.56</v>
      </c>
      <c r="AF15" s="392">
        <f t="shared" si="8"/>
        <v>243173.65</v>
      </c>
      <c r="AG15" s="392">
        <f t="shared" si="8"/>
        <v>1538840.49</v>
      </c>
      <c r="AH15" s="392">
        <f t="shared" si="8"/>
        <v>4278429.96</v>
      </c>
      <c r="AI15" s="392">
        <f t="shared" si="8"/>
        <v>3443403.03</v>
      </c>
      <c r="AJ15" s="392">
        <f t="shared" si="8"/>
        <v>2999286.12</v>
      </c>
      <c r="AK15" s="392">
        <f t="shared" si="8"/>
        <v>2152811.5499999998</v>
      </c>
      <c r="AL15" s="392">
        <f t="shared" si="8"/>
        <v>1388575.74</v>
      </c>
      <c r="AM15" s="392">
        <f t="shared" si="8"/>
        <v>1584956.38</v>
      </c>
      <c r="AN15" s="392">
        <f t="shared" si="8"/>
        <v>150949.28</v>
      </c>
      <c r="AO15" s="392">
        <f t="shared" si="8"/>
        <v>555.89</v>
      </c>
      <c r="AP15" s="392">
        <f t="shared" si="8"/>
        <v>407779.18</v>
      </c>
      <c r="AQ15" s="392">
        <f t="shared" si="8"/>
        <v>1022742.3</v>
      </c>
      <c r="AR15" s="392">
        <f t="shared" si="8"/>
        <v>1180010.49</v>
      </c>
      <c r="AS15" s="392">
        <f t="shared" si="8"/>
        <v>111671.28</v>
      </c>
      <c r="AT15" s="392">
        <f t="shared" si="8"/>
        <v>885574.94</v>
      </c>
      <c r="AU15" s="392">
        <f t="shared" si="8"/>
        <v>987896.74</v>
      </c>
      <c r="AV15" s="392">
        <f t="shared" si="8"/>
        <v>2216143.5299999998</v>
      </c>
      <c r="AW15" s="392">
        <f t="shared" si="8"/>
        <v>1954652.89</v>
      </c>
      <c r="AX15" s="392">
        <f t="shared" si="8"/>
        <v>2008972.29</v>
      </c>
      <c r="AY15" s="392">
        <f t="shared" si="8"/>
        <v>2734505.64</v>
      </c>
      <c r="AZ15" s="392">
        <f t="shared" si="8"/>
        <v>2148497.0299999998</v>
      </c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8"/>
      <c r="C16" s="449"/>
      <c r="D16" s="172" t="s">
        <v>660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8"/>
      <c r="C17" s="449">
        <f>C7</f>
        <v>0</v>
      </c>
      <c r="D17" s="172" t="s">
        <v>659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8"/>
      <c r="C18" s="449"/>
      <c r="D18" s="172" t="s">
        <v>660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662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1">
        <f t="shared" si="9"/>
        <v>1672186.9000000001</v>
      </c>
      <c r="AD19" s="392">
        <f t="shared" si="9"/>
        <v>1871854.84</v>
      </c>
      <c r="AE19" s="392">
        <f t="shared" si="9"/>
        <v>2691662.83</v>
      </c>
      <c r="AF19" s="392">
        <f t="shared" si="9"/>
        <v>3190768.02</v>
      </c>
      <c r="AG19" s="392">
        <f t="shared" si="9"/>
        <v>3160953.48</v>
      </c>
      <c r="AH19" s="392">
        <f t="shared" si="9"/>
        <v>4278433.45</v>
      </c>
      <c r="AI19" s="392">
        <f t="shared" si="9"/>
        <v>3443407.3699999996</v>
      </c>
      <c r="AJ19" s="392">
        <f t="shared" si="9"/>
        <v>2999286.13</v>
      </c>
      <c r="AK19" s="392">
        <f t="shared" si="9"/>
        <v>2152811.5499999998</v>
      </c>
      <c r="AL19" s="392">
        <f t="shared" si="9"/>
        <v>1388575.74</v>
      </c>
      <c r="AM19" s="392">
        <f t="shared" si="9"/>
        <v>1584956.38</v>
      </c>
      <c r="AN19" s="392">
        <f t="shared" si="9"/>
        <v>150949.28</v>
      </c>
      <c r="AO19" s="392">
        <f t="shared" ref="AO19:BX19" si="10">SUM(AO13,AO15,AO17)</f>
        <v>555.89</v>
      </c>
      <c r="AP19" s="392">
        <f t="shared" si="10"/>
        <v>496589.73</v>
      </c>
      <c r="AQ19" s="392">
        <f t="shared" si="10"/>
        <v>1022742.3</v>
      </c>
      <c r="AR19" s="392">
        <f t="shared" si="10"/>
        <v>1180010.49</v>
      </c>
      <c r="AS19" s="392">
        <f t="shared" si="10"/>
        <v>611671.28</v>
      </c>
      <c r="AT19" s="392">
        <f t="shared" si="10"/>
        <v>885574.94</v>
      </c>
      <c r="AU19" s="392">
        <f t="shared" si="10"/>
        <v>2311068.85</v>
      </c>
      <c r="AV19" s="392">
        <f t="shared" si="10"/>
        <v>2216148.4699999997</v>
      </c>
      <c r="AW19" s="392">
        <f t="shared" si="10"/>
        <v>2478973.62</v>
      </c>
      <c r="AX19" s="392">
        <f t="shared" si="10"/>
        <v>2873141.39</v>
      </c>
      <c r="AY19" s="392">
        <f t="shared" si="10"/>
        <v>2803850.96</v>
      </c>
      <c r="AZ19" s="392">
        <f t="shared" si="10"/>
        <v>2148497.09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663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1" customFormat="1" x14ac:dyDescent="0.3">
      <c r="A22" s="399"/>
      <c r="B22" s="399"/>
      <c r="C22" s="400" t="s">
        <v>1751</v>
      </c>
      <c r="D22" s="399"/>
      <c r="AC22" s="401">
        <f t="shared" ref="AC22:AZ22" si="12">AC9+AC19</f>
        <v>1672186.9000000001</v>
      </c>
      <c r="AD22" s="401">
        <f t="shared" si="12"/>
        <v>1871854.84</v>
      </c>
      <c r="AE22" s="401">
        <f t="shared" si="12"/>
        <v>2692234.35</v>
      </c>
      <c r="AF22" s="401">
        <f t="shared" si="12"/>
        <v>3192568.44</v>
      </c>
      <c r="AG22" s="401">
        <f t="shared" si="12"/>
        <v>3661319.14</v>
      </c>
      <c r="AH22" s="401">
        <f t="shared" si="12"/>
        <v>4278433.45</v>
      </c>
      <c r="AI22" s="401">
        <f t="shared" si="12"/>
        <v>3443765.0399999996</v>
      </c>
      <c r="AJ22" s="401">
        <f t="shared" si="12"/>
        <v>2999286.13</v>
      </c>
      <c r="AK22" s="401">
        <f t="shared" si="12"/>
        <v>2352642.23</v>
      </c>
      <c r="AL22" s="401">
        <f t="shared" si="12"/>
        <v>1591418.02</v>
      </c>
      <c r="AM22" s="401">
        <f t="shared" si="12"/>
        <v>1584956.38</v>
      </c>
      <c r="AN22" s="401">
        <f t="shared" si="12"/>
        <v>1138465.8599999999</v>
      </c>
      <c r="AO22" s="401">
        <f t="shared" si="12"/>
        <v>791.19</v>
      </c>
      <c r="AP22" s="401">
        <f t="shared" si="12"/>
        <v>498088.29</v>
      </c>
      <c r="AQ22" s="401">
        <f t="shared" si="12"/>
        <v>1022742.3</v>
      </c>
      <c r="AR22" s="401">
        <f t="shared" si="12"/>
        <v>1180010.49</v>
      </c>
      <c r="AS22" s="401">
        <f t="shared" si="12"/>
        <v>984675.3</v>
      </c>
      <c r="AT22" s="401">
        <f t="shared" si="12"/>
        <v>1051160.54</v>
      </c>
      <c r="AU22" s="401">
        <f t="shared" si="12"/>
        <v>2311068.85</v>
      </c>
      <c r="AV22" s="401">
        <f t="shared" si="12"/>
        <v>2216148.4699999997</v>
      </c>
      <c r="AW22" s="401">
        <f t="shared" si="12"/>
        <v>2478973.62</v>
      </c>
      <c r="AX22" s="401">
        <f t="shared" si="12"/>
        <v>3347821.46</v>
      </c>
      <c r="AY22" s="401">
        <f t="shared" si="12"/>
        <v>3303911.32</v>
      </c>
      <c r="AZ22" s="401">
        <f t="shared" si="12"/>
        <v>2790006.33</v>
      </c>
      <c r="BA22" s="401">
        <f>BA9+BA19</f>
        <v>0</v>
      </c>
      <c r="BB22" s="401">
        <f t="shared" ref="BB22:BO22" si="13">BB9+BB19</f>
        <v>0</v>
      </c>
      <c r="BC22" s="401">
        <f t="shared" si="13"/>
        <v>0</v>
      </c>
      <c r="BD22" s="401">
        <f t="shared" si="13"/>
        <v>0</v>
      </c>
      <c r="BE22" s="401">
        <f t="shared" si="13"/>
        <v>0</v>
      </c>
      <c r="BF22" s="401">
        <f t="shared" si="13"/>
        <v>0</v>
      </c>
      <c r="BG22" s="401">
        <f t="shared" si="13"/>
        <v>0</v>
      </c>
      <c r="BH22" s="401">
        <f t="shared" si="13"/>
        <v>0</v>
      </c>
      <c r="BI22" s="401">
        <f t="shared" si="13"/>
        <v>0</v>
      </c>
      <c r="BJ22" s="401">
        <f t="shared" si="13"/>
        <v>0</v>
      </c>
      <c r="BK22" s="401">
        <f t="shared" si="13"/>
        <v>0</v>
      </c>
      <c r="BL22" s="401">
        <f t="shared" si="13"/>
        <v>0</v>
      </c>
      <c r="BM22" s="401">
        <f t="shared" si="13"/>
        <v>0</v>
      </c>
      <c r="BN22" s="401">
        <f t="shared" si="13"/>
        <v>0</v>
      </c>
      <c r="BO22" s="401">
        <f t="shared" si="13"/>
        <v>0</v>
      </c>
    </row>
    <row r="23" spans="1:76" s="404" customFormat="1" x14ac:dyDescent="0.3">
      <c r="A23" s="402"/>
      <c r="B23" s="402"/>
      <c r="C23" s="403" t="s">
        <v>1752</v>
      </c>
      <c r="D23" s="402"/>
      <c r="AC23" s="404">
        <f t="shared" ref="AC23:AZ23" si="14">AC10+AC20</f>
        <v>1871854.84</v>
      </c>
      <c r="AD23" s="404">
        <f t="shared" si="14"/>
        <v>2692234.35</v>
      </c>
      <c r="AE23" s="404">
        <f t="shared" si="14"/>
        <v>3192568.44</v>
      </c>
      <c r="AF23" s="404">
        <f t="shared" si="14"/>
        <v>3661319.14</v>
      </c>
      <c r="AG23" s="404">
        <f t="shared" si="14"/>
        <v>4278433.45</v>
      </c>
      <c r="AH23" s="404">
        <f t="shared" si="14"/>
        <v>3443765.0399999996</v>
      </c>
      <c r="AI23" s="404">
        <f t="shared" si="14"/>
        <v>2999286.13</v>
      </c>
      <c r="AJ23" s="404">
        <f t="shared" si="14"/>
        <v>2352642.23</v>
      </c>
      <c r="AK23" s="404">
        <f t="shared" si="14"/>
        <v>1591418.02</v>
      </c>
      <c r="AL23" s="404">
        <f t="shared" si="14"/>
        <v>1584956.38</v>
      </c>
      <c r="AM23" s="404">
        <f t="shared" si="14"/>
        <v>1138465.8599999999</v>
      </c>
      <c r="AN23" s="404">
        <f t="shared" si="14"/>
        <v>791.19</v>
      </c>
      <c r="AO23" s="404">
        <f t="shared" si="14"/>
        <v>498088.29</v>
      </c>
      <c r="AP23" s="404">
        <f t="shared" si="14"/>
        <v>1022742.3</v>
      </c>
      <c r="AQ23" s="404">
        <f t="shared" si="14"/>
        <v>1180010.49</v>
      </c>
      <c r="AR23" s="404">
        <f t="shared" si="14"/>
        <v>984675.3</v>
      </c>
      <c r="AS23" s="404">
        <f t="shared" si="14"/>
        <v>1051160.54</v>
      </c>
      <c r="AT23" s="404">
        <f t="shared" si="14"/>
        <v>2311068.85</v>
      </c>
      <c r="AU23" s="404">
        <f t="shared" si="14"/>
        <v>2216148.4699999997</v>
      </c>
      <c r="AV23" s="404">
        <f t="shared" si="14"/>
        <v>2478973.62</v>
      </c>
      <c r="AW23" s="404">
        <f t="shared" si="14"/>
        <v>3347821.46</v>
      </c>
      <c r="AX23" s="404">
        <f t="shared" si="14"/>
        <v>3303911.32</v>
      </c>
      <c r="AY23" s="404">
        <f t="shared" si="14"/>
        <v>2790006.33</v>
      </c>
      <c r="AZ23" s="404">
        <f t="shared" si="14"/>
        <v>1339407.52</v>
      </c>
      <c r="BA23" s="404">
        <f>BA10+BA20</f>
        <v>0</v>
      </c>
      <c r="BB23" s="404">
        <f t="shared" ref="BB23:BM23" si="15">BB10+BB20</f>
        <v>0</v>
      </c>
      <c r="BC23" s="404">
        <f t="shared" si="15"/>
        <v>0</v>
      </c>
      <c r="BD23" s="404">
        <f t="shared" si="15"/>
        <v>0</v>
      </c>
      <c r="BE23" s="404">
        <f t="shared" si="15"/>
        <v>0</v>
      </c>
      <c r="BF23" s="404">
        <f t="shared" si="15"/>
        <v>0</v>
      </c>
      <c r="BG23" s="404">
        <f t="shared" si="15"/>
        <v>0</v>
      </c>
      <c r="BH23" s="404">
        <f t="shared" si="15"/>
        <v>0</v>
      </c>
      <c r="BI23" s="404">
        <f t="shared" si="15"/>
        <v>0</v>
      </c>
      <c r="BJ23" s="404">
        <f t="shared" si="15"/>
        <v>0</v>
      </c>
      <c r="BK23" s="404">
        <f t="shared" si="15"/>
        <v>0</v>
      </c>
      <c r="BL23" s="404">
        <f t="shared" si="15"/>
        <v>0</v>
      </c>
      <c r="BM23" s="404">
        <f t="shared" si="15"/>
        <v>0</v>
      </c>
      <c r="BN23" s="404">
        <f>BN9+BN19</f>
        <v>0</v>
      </c>
      <c r="BO23" s="404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2840" activePane="bottomLeft" state="frozen"/>
      <selection pane="bottomLeft" activeCell="J2850" sqref="J2850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1"/>
      <c r="I1" s="49"/>
      <c r="J1" s="341">
        <v>2148497.0299999998</v>
      </c>
      <c r="K1" s="340"/>
    </row>
    <row r="2" spans="1:16" ht="24" customHeight="1" thickBot="1" x14ac:dyDescent="0.3">
      <c r="B2" s="66"/>
      <c r="C2" s="62" t="s">
        <v>282</v>
      </c>
      <c r="D2" s="63"/>
      <c r="E2" s="64"/>
      <c r="F2" s="80"/>
      <c r="G2" s="419">
        <v>-1</v>
      </c>
      <c r="H2" s="406"/>
      <c r="I2" s="51" t="s">
        <v>30</v>
      </c>
      <c r="J2" s="52">
        <f>SUBTOTAL(9,J4:J1048576)</f>
        <v>-667953.48999999918</v>
      </c>
      <c r="K2" s="340"/>
    </row>
    <row r="3" spans="1:16" ht="31.5" customHeight="1" x14ac:dyDescent="0.25">
      <c r="B3" s="67" t="s">
        <v>122</v>
      </c>
      <c r="C3" s="67" t="s">
        <v>123</v>
      </c>
      <c r="D3" s="68" t="s">
        <v>629</v>
      </c>
      <c r="E3" s="69" t="s">
        <v>283</v>
      </c>
      <c r="F3" s="70" t="s">
        <v>284</v>
      </c>
      <c r="G3" s="70" t="s">
        <v>285</v>
      </c>
      <c r="H3" s="70" t="s">
        <v>286</v>
      </c>
      <c r="I3" s="70" t="s">
        <v>287</v>
      </c>
      <c r="J3" s="70" t="s">
        <v>124</v>
      </c>
      <c r="K3" s="79" t="s">
        <v>628</v>
      </c>
      <c r="L3" s="112" t="s">
        <v>661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890</v>
      </c>
      <c r="C4" s="260" t="s">
        <v>891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288</v>
      </c>
      <c r="H4" s="264" t="s">
        <v>353</v>
      </c>
      <c r="I4" s="264" t="s">
        <v>241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1296</v>
      </c>
    </row>
    <row r="5" spans="1:16" ht="15" customHeight="1" x14ac:dyDescent="0.25">
      <c r="A5" s="81" t="str">
        <f t="shared" si="0"/>
        <v>2018</v>
      </c>
      <c r="B5" s="259" t="s">
        <v>890</v>
      </c>
      <c r="C5" s="260" t="s">
        <v>891</v>
      </c>
      <c r="D5" s="73" t="str">
        <f t="shared" si="1"/>
        <v>jan/2018</v>
      </c>
      <c r="E5" s="263">
        <v>43102</v>
      </c>
      <c r="F5" s="259">
        <v>13694</v>
      </c>
      <c r="G5" s="259" t="s">
        <v>288</v>
      </c>
      <c r="H5" s="264" t="s">
        <v>353</v>
      </c>
      <c r="I5" s="264" t="s">
        <v>242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890</v>
      </c>
      <c r="C6" s="260" t="s">
        <v>891</v>
      </c>
      <c r="D6" s="73" t="str">
        <f t="shared" si="1"/>
        <v>jan/2018</v>
      </c>
      <c r="E6" s="263">
        <v>43102</v>
      </c>
      <c r="F6" s="259">
        <v>13695</v>
      </c>
      <c r="G6" s="259" t="s">
        <v>288</v>
      </c>
      <c r="H6" s="264" t="s">
        <v>353</v>
      </c>
      <c r="I6" s="264" t="s">
        <v>244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890</v>
      </c>
      <c r="C7" s="260" t="s">
        <v>891</v>
      </c>
      <c r="D7" s="73" t="str">
        <f t="shared" si="1"/>
        <v>jan/2018</v>
      </c>
      <c r="E7" s="263">
        <v>43102</v>
      </c>
      <c r="F7" s="259">
        <v>1548201</v>
      </c>
      <c r="G7" s="259" t="s">
        <v>288</v>
      </c>
      <c r="H7" s="264" t="s">
        <v>223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892</v>
      </c>
      <c r="C8" s="260" t="s">
        <v>891</v>
      </c>
      <c r="D8" s="73" t="str">
        <f t="shared" si="1"/>
        <v>jan/2018</v>
      </c>
      <c r="E8" s="263">
        <v>43102</v>
      </c>
      <c r="F8" s="259" t="s">
        <v>208</v>
      </c>
      <c r="G8" s="259" t="s">
        <v>288</v>
      </c>
      <c r="H8" s="264" t="s">
        <v>322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890</v>
      </c>
      <c r="C9" s="260" t="s">
        <v>891</v>
      </c>
      <c r="D9" s="73" t="str">
        <f t="shared" si="1"/>
        <v>jan/2018</v>
      </c>
      <c r="E9" s="263">
        <v>43102</v>
      </c>
      <c r="F9" s="259">
        <v>73664</v>
      </c>
      <c r="G9" s="259" t="s">
        <v>288</v>
      </c>
      <c r="H9" s="264" t="s">
        <v>380</v>
      </c>
      <c r="I9" s="264" t="s">
        <v>241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890</v>
      </c>
      <c r="C10" s="260" t="s">
        <v>891</v>
      </c>
      <c r="D10" s="73" t="str">
        <f t="shared" si="1"/>
        <v>jan/2018</v>
      </c>
      <c r="E10" s="263">
        <v>43102</v>
      </c>
      <c r="F10" s="259">
        <v>75629</v>
      </c>
      <c r="G10" s="259" t="s">
        <v>288</v>
      </c>
      <c r="H10" s="264" t="s">
        <v>197</v>
      </c>
      <c r="I10" s="264" t="s">
        <v>244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890</v>
      </c>
      <c r="C11" s="260" t="s">
        <v>891</v>
      </c>
      <c r="D11" s="73" t="str">
        <f t="shared" si="1"/>
        <v>jan/2018</v>
      </c>
      <c r="E11" s="263">
        <v>43102</v>
      </c>
      <c r="F11" s="259" t="s">
        <v>201</v>
      </c>
      <c r="G11" s="259" t="s">
        <v>288</v>
      </c>
      <c r="H11" s="264" t="s">
        <v>202</v>
      </c>
      <c r="I11" s="264" t="s">
        <v>291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892</v>
      </c>
      <c r="C12" s="260" t="s">
        <v>891</v>
      </c>
      <c r="D12" s="73" t="str">
        <f t="shared" si="1"/>
        <v>jan/2018</v>
      </c>
      <c r="E12" s="263">
        <v>43102</v>
      </c>
      <c r="F12" s="259" t="s">
        <v>201</v>
      </c>
      <c r="G12" s="259" t="s">
        <v>288</v>
      </c>
      <c r="H12" s="264" t="s">
        <v>202</v>
      </c>
      <c r="I12" s="264" t="s">
        <v>291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890</v>
      </c>
      <c r="C13" s="260" t="s">
        <v>891</v>
      </c>
      <c r="D13" s="73" t="str">
        <f t="shared" si="1"/>
        <v>jan/2018</v>
      </c>
      <c r="E13" s="263">
        <v>43102</v>
      </c>
      <c r="F13" s="259" t="s">
        <v>208</v>
      </c>
      <c r="G13" s="259" t="s">
        <v>288</v>
      </c>
      <c r="H13" s="264" t="s">
        <v>297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890</v>
      </c>
      <c r="C14" s="260" t="s">
        <v>891</v>
      </c>
      <c r="D14" s="73" t="str">
        <f t="shared" si="1"/>
        <v>jan/2018</v>
      </c>
      <c r="E14" s="263">
        <v>43102</v>
      </c>
      <c r="F14" s="259" t="s">
        <v>313</v>
      </c>
      <c r="G14" s="259" t="s">
        <v>288</v>
      </c>
      <c r="H14" s="264" t="s">
        <v>207</v>
      </c>
      <c r="I14" s="264" t="s">
        <v>269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890</v>
      </c>
      <c r="C15" s="260" t="s">
        <v>891</v>
      </c>
      <c r="D15" s="73" t="str">
        <f t="shared" si="1"/>
        <v>jan/2018</v>
      </c>
      <c r="E15" s="263">
        <v>43103</v>
      </c>
      <c r="F15" s="259" t="s">
        <v>141</v>
      </c>
      <c r="G15" s="259" t="s">
        <v>288</v>
      </c>
      <c r="H15" s="264" t="s">
        <v>294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890</v>
      </c>
      <c r="C16" s="260" t="s">
        <v>891</v>
      </c>
      <c r="D16" s="73" t="str">
        <f t="shared" si="1"/>
        <v>jan/2018</v>
      </c>
      <c r="E16" s="263">
        <v>43103</v>
      </c>
      <c r="F16" s="259">
        <v>6968</v>
      </c>
      <c r="G16" s="259" t="s">
        <v>288</v>
      </c>
      <c r="H16" s="264" t="s">
        <v>893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890</v>
      </c>
      <c r="C17" s="260" t="s">
        <v>891</v>
      </c>
      <c r="D17" s="73" t="str">
        <f t="shared" si="1"/>
        <v>jan/2018</v>
      </c>
      <c r="E17" s="263">
        <v>43103</v>
      </c>
      <c r="F17" s="259" t="s">
        <v>201</v>
      </c>
      <c r="G17" s="259" t="s">
        <v>288</v>
      </c>
      <c r="H17" s="264" t="s">
        <v>202</v>
      </c>
      <c r="I17" s="264" t="s">
        <v>291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890</v>
      </c>
      <c r="C18" s="260" t="s">
        <v>891</v>
      </c>
      <c r="D18" s="73" t="str">
        <f t="shared" si="1"/>
        <v>jan/2018</v>
      </c>
      <c r="E18" s="263">
        <v>43103</v>
      </c>
      <c r="F18" s="259" t="s">
        <v>208</v>
      </c>
      <c r="G18" s="259" t="s">
        <v>288</v>
      </c>
      <c r="H18" s="264" t="s">
        <v>297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892</v>
      </c>
      <c r="C19" s="260" t="s">
        <v>891</v>
      </c>
      <c r="D19" s="73" t="str">
        <f t="shared" si="1"/>
        <v>jan/2018</v>
      </c>
      <c r="E19" s="263">
        <v>43104</v>
      </c>
      <c r="F19" s="259" t="s">
        <v>199</v>
      </c>
      <c r="G19" s="259" t="s">
        <v>288</v>
      </c>
      <c r="H19" s="264" t="s">
        <v>293</v>
      </c>
      <c r="I19" s="264" t="s">
        <v>230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892</v>
      </c>
      <c r="C20" s="260" t="s">
        <v>891</v>
      </c>
      <c r="D20" s="73" t="str">
        <f t="shared" si="1"/>
        <v>jan/2018</v>
      </c>
      <c r="E20" s="263">
        <v>43104</v>
      </c>
      <c r="F20" s="259" t="s">
        <v>199</v>
      </c>
      <c r="G20" s="259" t="s">
        <v>288</v>
      </c>
      <c r="H20" s="264" t="s">
        <v>298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890</v>
      </c>
      <c r="C21" s="260" t="s">
        <v>891</v>
      </c>
      <c r="D21" s="73" t="str">
        <f t="shared" si="1"/>
        <v>jan/2018</v>
      </c>
      <c r="E21" s="263">
        <v>43104</v>
      </c>
      <c r="F21" s="259" t="s">
        <v>199</v>
      </c>
      <c r="G21" s="259" t="s">
        <v>288</v>
      </c>
      <c r="H21" s="264" t="s">
        <v>298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890</v>
      </c>
      <c r="C22" s="260" t="s">
        <v>891</v>
      </c>
      <c r="D22" s="73" t="str">
        <f t="shared" si="1"/>
        <v>jan/2018</v>
      </c>
      <c r="E22" s="263">
        <v>43104</v>
      </c>
      <c r="F22" s="259" t="s">
        <v>201</v>
      </c>
      <c r="G22" s="259" t="s">
        <v>288</v>
      </c>
      <c r="H22" s="264" t="s">
        <v>202</v>
      </c>
      <c r="I22" s="264" t="s">
        <v>291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890</v>
      </c>
      <c r="C23" s="260" t="s">
        <v>891</v>
      </c>
      <c r="D23" s="73" t="str">
        <f t="shared" si="1"/>
        <v>jan/2018</v>
      </c>
      <c r="E23" s="263">
        <v>43105</v>
      </c>
      <c r="F23" s="259" t="s">
        <v>299</v>
      </c>
      <c r="G23" s="259" t="s">
        <v>288</v>
      </c>
      <c r="H23" s="264" t="s">
        <v>894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890</v>
      </c>
      <c r="C24" s="260" t="s">
        <v>891</v>
      </c>
      <c r="D24" s="73" t="str">
        <f t="shared" si="1"/>
        <v>jan/2018</v>
      </c>
      <c r="E24" s="263">
        <v>43105</v>
      </c>
      <c r="F24" s="259" t="s">
        <v>299</v>
      </c>
      <c r="G24" s="259" t="s">
        <v>288</v>
      </c>
      <c r="H24" s="264" t="s">
        <v>895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890</v>
      </c>
      <c r="C25" s="260" t="s">
        <v>891</v>
      </c>
      <c r="D25" s="73" t="str">
        <f t="shared" si="1"/>
        <v>jan/2018</v>
      </c>
      <c r="E25" s="263">
        <v>43105</v>
      </c>
      <c r="F25" s="259" t="s">
        <v>299</v>
      </c>
      <c r="G25" s="259" t="s">
        <v>288</v>
      </c>
      <c r="H25" s="264" t="s">
        <v>896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890</v>
      </c>
      <c r="C26" s="260" t="s">
        <v>891</v>
      </c>
      <c r="D26" s="73" t="str">
        <f t="shared" si="1"/>
        <v>jan/2018</v>
      </c>
      <c r="E26" s="263">
        <v>43105</v>
      </c>
      <c r="F26" s="259" t="s">
        <v>299</v>
      </c>
      <c r="G26" s="259" t="s">
        <v>288</v>
      </c>
      <c r="H26" s="264" t="s">
        <v>897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890</v>
      </c>
      <c r="C27" s="260" t="s">
        <v>891</v>
      </c>
      <c r="D27" s="73" t="str">
        <f t="shared" si="1"/>
        <v>jan/2018</v>
      </c>
      <c r="E27" s="263">
        <v>43105</v>
      </c>
      <c r="F27" s="259" t="s">
        <v>299</v>
      </c>
      <c r="G27" s="259" t="s">
        <v>288</v>
      </c>
      <c r="H27" s="264" t="s">
        <v>898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890</v>
      </c>
      <c r="C28" s="260" t="s">
        <v>891</v>
      </c>
      <c r="D28" s="73" t="str">
        <f t="shared" si="1"/>
        <v>jan/2018</v>
      </c>
      <c r="E28" s="263">
        <v>43105</v>
      </c>
      <c r="F28" s="259" t="s">
        <v>299</v>
      </c>
      <c r="G28" s="259" t="s">
        <v>288</v>
      </c>
      <c r="H28" s="264" t="s">
        <v>899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890</v>
      </c>
      <c r="C29" s="260" t="s">
        <v>891</v>
      </c>
      <c r="D29" s="73" t="str">
        <f t="shared" si="1"/>
        <v>jan/2018</v>
      </c>
      <c r="E29" s="263">
        <v>43105</v>
      </c>
      <c r="F29" s="259" t="s">
        <v>296</v>
      </c>
      <c r="G29" s="259" t="s">
        <v>288</v>
      </c>
      <c r="H29" s="264" t="s">
        <v>900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890</v>
      </c>
      <c r="C30" s="260" t="s">
        <v>891</v>
      </c>
      <c r="D30" s="73" t="str">
        <f t="shared" si="1"/>
        <v>jan/2018</v>
      </c>
      <c r="E30" s="263">
        <v>43105</v>
      </c>
      <c r="F30" s="259" t="s">
        <v>299</v>
      </c>
      <c r="G30" s="259" t="s">
        <v>288</v>
      </c>
      <c r="H30" s="264" t="s">
        <v>901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890</v>
      </c>
      <c r="C31" s="260" t="s">
        <v>891</v>
      </c>
      <c r="D31" s="73" t="str">
        <f t="shared" si="1"/>
        <v>jan/2018</v>
      </c>
      <c r="E31" s="263">
        <v>43105</v>
      </c>
      <c r="F31" s="259" t="s">
        <v>299</v>
      </c>
      <c r="G31" s="259" t="s">
        <v>288</v>
      </c>
      <c r="H31" s="264" t="s">
        <v>902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890</v>
      </c>
      <c r="C32" s="260" t="s">
        <v>891</v>
      </c>
      <c r="D32" s="73" t="str">
        <f t="shared" si="1"/>
        <v>jan/2018</v>
      </c>
      <c r="E32" s="263">
        <v>43105</v>
      </c>
      <c r="F32" s="259" t="s">
        <v>299</v>
      </c>
      <c r="G32" s="259" t="s">
        <v>288</v>
      </c>
      <c r="H32" s="264" t="s">
        <v>903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890</v>
      </c>
      <c r="C33" s="260" t="s">
        <v>891</v>
      </c>
      <c r="D33" s="73" t="str">
        <f t="shared" si="1"/>
        <v>jan/2018</v>
      </c>
      <c r="E33" s="263">
        <v>43105</v>
      </c>
      <c r="F33" s="259" t="s">
        <v>299</v>
      </c>
      <c r="G33" s="259" t="s">
        <v>288</v>
      </c>
      <c r="H33" s="264" t="s">
        <v>904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890</v>
      </c>
      <c r="C34" s="260" t="s">
        <v>891</v>
      </c>
      <c r="D34" s="73" t="str">
        <f t="shared" si="1"/>
        <v>jan/2018</v>
      </c>
      <c r="E34" s="263">
        <v>43105</v>
      </c>
      <c r="F34" s="259" t="s">
        <v>299</v>
      </c>
      <c r="G34" s="259" t="s">
        <v>288</v>
      </c>
      <c r="H34" s="264" t="s">
        <v>905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890</v>
      </c>
      <c r="C35" s="260" t="s">
        <v>891</v>
      </c>
      <c r="D35" s="73" t="str">
        <f t="shared" si="1"/>
        <v>jan/2018</v>
      </c>
      <c r="E35" s="263">
        <v>43105</v>
      </c>
      <c r="F35" s="259" t="s">
        <v>299</v>
      </c>
      <c r="G35" s="259" t="s">
        <v>288</v>
      </c>
      <c r="H35" s="264" t="s">
        <v>906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890</v>
      </c>
      <c r="C36" s="260" t="s">
        <v>891</v>
      </c>
      <c r="D36" s="73" t="str">
        <f t="shared" si="1"/>
        <v>jan/2018</v>
      </c>
      <c r="E36" s="263">
        <v>43105</v>
      </c>
      <c r="F36" s="259" t="s">
        <v>299</v>
      </c>
      <c r="G36" s="259" t="s">
        <v>288</v>
      </c>
      <c r="H36" s="264" t="s">
        <v>907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890</v>
      </c>
      <c r="C37" s="260" t="s">
        <v>891</v>
      </c>
      <c r="D37" s="73" t="str">
        <f t="shared" si="1"/>
        <v>jan/2018</v>
      </c>
      <c r="E37" s="263">
        <v>43105</v>
      </c>
      <c r="F37" s="259" t="s">
        <v>296</v>
      </c>
      <c r="G37" s="259" t="s">
        <v>288</v>
      </c>
      <c r="H37" s="264" t="s">
        <v>189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890</v>
      </c>
      <c r="C38" s="260" t="s">
        <v>891</v>
      </c>
      <c r="D38" s="73" t="str">
        <f t="shared" si="1"/>
        <v>jan/2018</v>
      </c>
      <c r="E38" s="263">
        <v>43105</v>
      </c>
      <c r="F38" s="259" t="s">
        <v>299</v>
      </c>
      <c r="G38" s="259" t="s">
        <v>288</v>
      </c>
      <c r="H38" s="264" t="s">
        <v>908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890</v>
      </c>
      <c r="C39" s="260" t="s">
        <v>891</v>
      </c>
      <c r="D39" s="73" t="str">
        <f t="shared" si="1"/>
        <v>jan/2018</v>
      </c>
      <c r="E39" s="263">
        <v>43105</v>
      </c>
      <c r="F39" s="259" t="s">
        <v>299</v>
      </c>
      <c r="G39" s="259" t="s">
        <v>288</v>
      </c>
      <c r="H39" s="264" t="s">
        <v>909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890</v>
      </c>
      <c r="C40" s="260" t="s">
        <v>891</v>
      </c>
      <c r="D40" s="73" t="str">
        <f t="shared" si="1"/>
        <v>jan/2018</v>
      </c>
      <c r="E40" s="263">
        <v>43105</v>
      </c>
      <c r="F40" s="259" t="s">
        <v>296</v>
      </c>
      <c r="G40" s="259" t="s">
        <v>288</v>
      </c>
      <c r="H40" s="264" t="s">
        <v>910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890</v>
      </c>
      <c r="C41" s="260" t="s">
        <v>891</v>
      </c>
      <c r="D41" s="73" t="str">
        <f t="shared" si="1"/>
        <v>jan/2018</v>
      </c>
      <c r="E41" s="263">
        <v>43105</v>
      </c>
      <c r="F41" s="259" t="s">
        <v>301</v>
      </c>
      <c r="G41" s="259" t="s">
        <v>288</v>
      </c>
      <c r="H41" s="264" t="s">
        <v>911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890</v>
      </c>
      <c r="C42" s="260" t="s">
        <v>891</v>
      </c>
      <c r="D42" s="73" t="str">
        <f t="shared" si="1"/>
        <v>jan/2018</v>
      </c>
      <c r="E42" s="263">
        <v>43105</v>
      </c>
      <c r="F42" s="259" t="s">
        <v>299</v>
      </c>
      <c r="G42" s="259" t="s">
        <v>288</v>
      </c>
      <c r="H42" s="264" t="s">
        <v>912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890</v>
      </c>
      <c r="C43" s="260" t="s">
        <v>891</v>
      </c>
      <c r="D43" s="73" t="str">
        <f t="shared" si="1"/>
        <v>jan/2018</v>
      </c>
      <c r="E43" s="263">
        <v>43105</v>
      </c>
      <c r="F43" s="259" t="s">
        <v>299</v>
      </c>
      <c r="G43" s="259" t="s">
        <v>288</v>
      </c>
      <c r="H43" s="264" t="s">
        <v>913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890</v>
      </c>
      <c r="C44" s="260" t="s">
        <v>891</v>
      </c>
      <c r="D44" s="73" t="str">
        <f t="shared" si="1"/>
        <v>jan/2018</v>
      </c>
      <c r="E44" s="263">
        <v>43105</v>
      </c>
      <c r="F44" s="259" t="s">
        <v>299</v>
      </c>
      <c r="G44" s="259" t="s">
        <v>288</v>
      </c>
      <c r="H44" s="264" t="s">
        <v>914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890</v>
      </c>
      <c r="C45" s="260" t="s">
        <v>891</v>
      </c>
      <c r="D45" s="73" t="str">
        <f t="shared" si="1"/>
        <v>jan/2018</v>
      </c>
      <c r="E45" s="263">
        <v>43105</v>
      </c>
      <c r="F45" s="259" t="s">
        <v>299</v>
      </c>
      <c r="G45" s="259" t="s">
        <v>288</v>
      </c>
      <c r="H45" s="264" t="s">
        <v>915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890</v>
      </c>
      <c r="C46" s="260" t="s">
        <v>891</v>
      </c>
      <c r="D46" s="73" t="str">
        <f t="shared" si="1"/>
        <v>jan/2018</v>
      </c>
      <c r="E46" s="263">
        <v>43105</v>
      </c>
      <c r="F46" s="259" t="s">
        <v>296</v>
      </c>
      <c r="G46" s="259" t="s">
        <v>288</v>
      </c>
      <c r="H46" s="264" t="s">
        <v>916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890</v>
      </c>
      <c r="C47" s="260" t="s">
        <v>891</v>
      </c>
      <c r="D47" s="73" t="str">
        <f t="shared" si="1"/>
        <v>jan/2018</v>
      </c>
      <c r="E47" s="263">
        <v>43105</v>
      </c>
      <c r="F47" s="259" t="s">
        <v>296</v>
      </c>
      <c r="G47" s="259" t="s">
        <v>288</v>
      </c>
      <c r="H47" s="264" t="s">
        <v>917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890</v>
      </c>
      <c r="C48" s="260" t="s">
        <v>891</v>
      </c>
      <c r="D48" s="73" t="str">
        <f t="shared" si="1"/>
        <v>jan/2018</v>
      </c>
      <c r="E48" s="263">
        <v>43105</v>
      </c>
      <c r="F48" s="259" t="s">
        <v>296</v>
      </c>
      <c r="G48" s="259" t="s">
        <v>288</v>
      </c>
      <c r="H48" s="264" t="s">
        <v>918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890</v>
      </c>
      <c r="C49" s="260" t="s">
        <v>891</v>
      </c>
      <c r="D49" s="73" t="str">
        <f t="shared" si="1"/>
        <v>jan/2018</v>
      </c>
      <c r="E49" s="263">
        <v>43105</v>
      </c>
      <c r="F49" s="259" t="s">
        <v>299</v>
      </c>
      <c r="G49" s="259" t="s">
        <v>288</v>
      </c>
      <c r="H49" s="264" t="s">
        <v>919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890</v>
      </c>
      <c r="C50" s="260" t="s">
        <v>891</v>
      </c>
      <c r="D50" s="73" t="str">
        <f t="shared" si="1"/>
        <v>jan/2018</v>
      </c>
      <c r="E50" s="263">
        <v>43105</v>
      </c>
      <c r="F50" s="259" t="s">
        <v>296</v>
      </c>
      <c r="G50" s="259" t="s">
        <v>288</v>
      </c>
      <c r="H50" s="264" t="s">
        <v>920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890</v>
      </c>
      <c r="C51" s="260" t="s">
        <v>891</v>
      </c>
      <c r="D51" s="73" t="str">
        <f t="shared" si="1"/>
        <v>jan/2018</v>
      </c>
      <c r="E51" s="263">
        <v>43105</v>
      </c>
      <c r="F51" s="259" t="s">
        <v>299</v>
      </c>
      <c r="G51" s="259" t="s">
        <v>288</v>
      </c>
      <c r="H51" s="264" t="s">
        <v>921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890</v>
      </c>
      <c r="C52" s="260" t="s">
        <v>891</v>
      </c>
      <c r="D52" s="73" t="str">
        <f t="shared" si="1"/>
        <v>jan/2018</v>
      </c>
      <c r="E52" s="263">
        <v>43105</v>
      </c>
      <c r="F52" s="259" t="s">
        <v>299</v>
      </c>
      <c r="G52" s="259" t="s">
        <v>288</v>
      </c>
      <c r="H52" s="264" t="s">
        <v>922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890</v>
      </c>
      <c r="C53" s="260" t="s">
        <v>891</v>
      </c>
      <c r="D53" s="73" t="str">
        <f t="shared" si="1"/>
        <v>jan/2018</v>
      </c>
      <c r="E53" s="263">
        <v>43105</v>
      </c>
      <c r="F53" s="259" t="s">
        <v>296</v>
      </c>
      <c r="G53" s="259" t="s">
        <v>288</v>
      </c>
      <c r="H53" s="264" t="s">
        <v>923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890</v>
      </c>
      <c r="C54" s="260" t="s">
        <v>891</v>
      </c>
      <c r="D54" s="73" t="str">
        <f t="shared" si="1"/>
        <v>jan/2018</v>
      </c>
      <c r="E54" s="263">
        <v>43105</v>
      </c>
      <c r="F54" s="259" t="s">
        <v>296</v>
      </c>
      <c r="G54" s="259" t="s">
        <v>288</v>
      </c>
      <c r="H54" s="264" t="s">
        <v>923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890</v>
      </c>
      <c r="C55" s="260" t="s">
        <v>891</v>
      </c>
      <c r="D55" s="73" t="str">
        <f t="shared" si="1"/>
        <v>jan/2018</v>
      </c>
      <c r="E55" s="263">
        <v>43105</v>
      </c>
      <c r="F55" s="259" t="s">
        <v>299</v>
      </c>
      <c r="G55" s="259" t="s">
        <v>288</v>
      </c>
      <c r="H55" s="264" t="s">
        <v>924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890</v>
      </c>
      <c r="C56" s="260" t="s">
        <v>891</v>
      </c>
      <c r="D56" s="73" t="str">
        <f t="shared" si="1"/>
        <v>jan/2018</v>
      </c>
      <c r="E56" s="263">
        <v>43105</v>
      </c>
      <c r="F56" s="259" t="s">
        <v>299</v>
      </c>
      <c r="G56" s="259" t="s">
        <v>288</v>
      </c>
      <c r="H56" s="264" t="s">
        <v>925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890</v>
      </c>
      <c r="C57" s="260" t="s">
        <v>891</v>
      </c>
      <c r="D57" s="73" t="str">
        <f t="shared" si="1"/>
        <v>jan/2018</v>
      </c>
      <c r="E57" s="263">
        <v>43105</v>
      </c>
      <c r="F57" s="259" t="s">
        <v>299</v>
      </c>
      <c r="G57" s="259" t="s">
        <v>288</v>
      </c>
      <c r="H57" s="264" t="s">
        <v>926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890</v>
      </c>
      <c r="C58" s="260" t="s">
        <v>891</v>
      </c>
      <c r="D58" s="73" t="str">
        <f t="shared" si="1"/>
        <v>jan/2018</v>
      </c>
      <c r="E58" s="263">
        <v>43105</v>
      </c>
      <c r="F58" s="259" t="s">
        <v>299</v>
      </c>
      <c r="G58" s="259" t="s">
        <v>288</v>
      </c>
      <c r="H58" s="264" t="s">
        <v>927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890</v>
      </c>
      <c r="C59" s="260" t="s">
        <v>891</v>
      </c>
      <c r="D59" s="73" t="str">
        <f t="shared" si="1"/>
        <v>jan/2018</v>
      </c>
      <c r="E59" s="263">
        <v>43105</v>
      </c>
      <c r="F59" s="259" t="s">
        <v>299</v>
      </c>
      <c r="G59" s="259" t="s">
        <v>288</v>
      </c>
      <c r="H59" s="264" t="s">
        <v>928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890</v>
      </c>
      <c r="C60" s="260" t="s">
        <v>891</v>
      </c>
      <c r="D60" s="73" t="str">
        <f t="shared" si="1"/>
        <v>jan/2018</v>
      </c>
      <c r="E60" s="263">
        <v>43105</v>
      </c>
      <c r="F60" s="259" t="s">
        <v>299</v>
      </c>
      <c r="G60" s="259" t="s">
        <v>288</v>
      </c>
      <c r="H60" s="264" t="s">
        <v>929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890</v>
      </c>
      <c r="C61" s="260" t="s">
        <v>891</v>
      </c>
      <c r="D61" s="73" t="str">
        <f t="shared" si="1"/>
        <v>jan/2018</v>
      </c>
      <c r="E61" s="263">
        <v>43105</v>
      </c>
      <c r="F61" s="259" t="s">
        <v>299</v>
      </c>
      <c r="G61" s="259" t="s">
        <v>288</v>
      </c>
      <c r="H61" s="264" t="s">
        <v>693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890</v>
      </c>
      <c r="C62" s="260" t="s">
        <v>891</v>
      </c>
      <c r="D62" s="73" t="str">
        <f t="shared" si="1"/>
        <v>jan/2018</v>
      </c>
      <c r="E62" s="263">
        <v>43105</v>
      </c>
      <c r="F62" s="259" t="s">
        <v>299</v>
      </c>
      <c r="G62" s="259" t="s">
        <v>288</v>
      </c>
      <c r="H62" s="264" t="s">
        <v>930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890</v>
      </c>
      <c r="C63" s="260" t="s">
        <v>891</v>
      </c>
      <c r="D63" s="73" t="str">
        <f t="shared" si="1"/>
        <v>jan/2018</v>
      </c>
      <c r="E63" s="263">
        <v>43105</v>
      </c>
      <c r="F63" s="259" t="s">
        <v>299</v>
      </c>
      <c r="G63" s="259" t="s">
        <v>288</v>
      </c>
      <c r="H63" s="264" t="s">
        <v>930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890</v>
      </c>
      <c r="C64" s="260" t="s">
        <v>891</v>
      </c>
      <c r="D64" s="73" t="str">
        <f t="shared" si="1"/>
        <v>jan/2018</v>
      </c>
      <c r="E64" s="263">
        <v>43105</v>
      </c>
      <c r="F64" s="259" t="s">
        <v>299</v>
      </c>
      <c r="G64" s="259" t="s">
        <v>288</v>
      </c>
      <c r="H64" s="264" t="s">
        <v>931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890</v>
      </c>
      <c r="C65" s="260" t="s">
        <v>891</v>
      </c>
      <c r="D65" s="73" t="str">
        <f t="shared" si="1"/>
        <v>jan/2018</v>
      </c>
      <c r="E65" s="263">
        <v>43105</v>
      </c>
      <c r="F65" s="259" t="s">
        <v>299</v>
      </c>
      <c r="G65" s="259" t="s">
        <v>288</v>
      </c>
      <c r="H65" s="264" t="s">
        <v>932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890</v>
      </c>
      <c r="C66" s="260" t="s">
        <v>891</v>
      </c>
      <c r="D66" s="73" t="str">
        <f t="shared" si="1"/>
        <v>jan/2018</v>
      </c>
      <c r="E66" s="263">
        <v>43105</v>
      </c>
      <c r="F66" s="259" t="s">
        <v>299</v>
      </c>
      <c r="G66" s="259" t="s">
        <v>288</v>
      </c>
      <c r="H66" s="264" t="s">
        <v>933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890</v>
      </c>
      <c r="C67" s="260" t="s">
        <v>891</v>
      </c>
      <c r="D67" s="73" t="str">
        <f t="shared" ref="D67:D130" si="2">TEXT(E67,"mmm/aaaa")</f>
        <v>jan/2018</v>
      </c>
      <c r="E67" s="263">
        <v>43105</v>
      </c>
      <c r="F67" s="259" t="s">
        <v>299</v>
      </c>
      <c r="G67" s="259" t="s">
        <v>288</v>
      </c>
      <c r="H67" s="264" t="s">
        <v>934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890</v>
      </c>
      <c r="C68" s="260" t="s">
        <v>891</v>
      </c>
      <c r="D68" s="73" t="str">
        <f t="shared" si="2"/>
        <v>jan/2018</v>
      </c>
      <c r="E68" s="263">
        <v>43105</v>
      </c>
      <c r="F68" s="259" t="s">
        <v>296</v>
      </c>
      <c r="G68" s="259" t="s">
        <v>288</v>
      </c>
      <c r="H68" s="264" t="s">
        <v>935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890</v>
      </c>
      <c r="C69" s="260" t="s">
        <v>891</v>
      </c>
      <c r="D69" s="73" t="str">
        <f t="shared" si="2"/>
        <v>jan/2018</v>
      </c>
      <c r="E69" s="263">
        <v>43105</v>
      </c>
      <c r="F69" s="259" t="s">
        <v>299</v>
      </c>
      <c r="G69" s="259" t="s">
        <v>288</v>
      </c>
      <c r="H69" s="264" t="s">
        <v>936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890</v>
      </c>
      <c r="C70" s="260" t="s">
        <v>891</v>
      </c>
      <c r="D70" s="73" t="str">
        <f t="shared" si="2"/>
        <v>jan/2018</v>
      </c>
      <c r="E70" s="263">
        <v>43105</v>
      </c>
      <c r="F70" s="259" t="s">
        <v>296</v>
      </c>
      <c r="G70" s="259" t="s">
        <v>288</v>
      </c>
      <c r="H70" s="264" t="s">
        <v>937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890</v>
      </c>
      <c r="C71" s="260" t="s">
        <v>891</v>
      </c>
      <c r="D71" s="73" t="str">
        <f t="shared" si="2"/>
        <v>jan/2018</v>
      </c>
      <c r="E71" s="263">
        <v>43105</v>
      </c>
      <c r="F71" s="259">
        <v>839396</v>
      </c>
      <c r="G71" s="259" t="s">
        <v>288</v>
      </c>
      <c r="H71" s="264" t="s">
        <v>938</v>
      </c>
      <c r="I71" s="264" t="s">
        <v>185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890</v>
      </c>
      <c r="C72" s="260" t="s">
        <v>891</v>
      </c>
      <c r="D72" s="73" t="str">
        <f t="shared" si="2"/>
        <v>jan/2018</v>
      </c>
      <c r="E72" s="263">
        <v>43105</v>
      </c>
      <c r="F72" s="259">
        <v>925</v>
      </c>
      <c r="G72" s="259" t="s">
        <v>288</v>
      </c>
      <c r="H72" s="264" t="s">
        <v>939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890</v>
      </c>
      <c r="C73" s="260" t="s">
        <v>891</v>
      </c>
      <c r="D73" s="73" t="str">
        <f t="shared" si="2"/>
        <v>jan/2018</v>
      </c>
      <c r="E73" s="263">
        <v>43105</v>
      </c>
      <c r="F73" s="259" t="s">
        <v>296</v>
      </c>
      <c r="G73" s="259" t="s">
        <v>288</v>
      </c>
      <c r="H73" s="264" t="s">
        <v>626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890</v>
      </c>
      <c r="C74" s="260" t="s">
        <v>891</v>
      </c>
      <c r="D74" s="73" t="str">
        <f t="shared" si="2"/>
        <v>jan/2018</v>
      </c>
      <c r="E74" s="263">
        <v>43105</v>
      </c>
      <c r="F74" s="259" t="s">
        <v>296</v>
      </c>
      <c r="G74" s="259" t="s">
        <v>288</v>
      </c>
      <c r="H74" s="264" t="s">
        <v>940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890</v>
      </c>
      <c r="C75" s="260" t="s">
        <v>891</v>
      </c>
      <c r="D75" s="73" t="str">
        <f t="shared" si="2"/>
        <v>jan/2018</v>
      </c>
      <c r="E75" s="263">
        <v>43105</v>
      </c>
      <c r="F75" s="259" t="s">
        <v>299</v>
      </c>
      <c r="G75" s="259" t="s">
        <v>288</v>
      </c>
      <c r="H75" s="264" t="s">
        <v>941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890</v>
      </c>
      <c r="C76" s="260" t="s">
        <v>891</v>
      </c>
      <c r="D76" s="73" t="str">
        <f t="shared" si="2"/>
        <v>jan/2018</v>
      </c>
      <c r="E76" s="263">
        <v>43105</v>
      </c>
      <c r="F76" s="259" t="s">
        <v>299</v>
      </c>
      <c r="G76" s="259" t="s">
        <v>288</v>
      </c>
      <c r="H76" s="264" t="s">
        <v>942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890</v>
      </c>
      <c r="C77" s="260" t="s">
        <v>891</v>
      </c>
      <c r="D77" s="73" t="str">
        <f t="shared" si="2"/>
        <v>jan/2018</v>
      </c>
      <c r="E77" s="263">
        <v>43105</v>
      </c>
      <c r="F77" s="259" t="s">
        <v>299</v>
      </c>
      <c r="G77" s="259" t="s">
        <v>288</v>
      </c>
      <c r="H77" s="264" t="s">
        <v>943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890</v>
      </c>
      <c r="C78" s="260" t="s">
        <v>891</v>
      </c>
      <c r="D78" s="73" t="str">
        <f t="shared" si="2"/>
        <v>jan/2018</v>
      </c>
      <c r="E78" s="263">
        <v>43105</v>
      </c>
      <c r="F78" s="259" t="s">
        <v>296</v>
      </c>
      <c r="G78" s="259" t="s">
        <v>288</v>
      </c>
      <c r="H78" s="264" t="s">
        <v>944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890</v>
      </c>
      <c r="C79" s="260" t="s">
        <v>891</v>
      </c>
      <c r="D79" s="73" t="str">
        <f t="shared" si="2"/>
        <v>jan/2018</v>
      </c>
      <c r="E79" s="263">
        <v>43105</v>
      </c>
      <c r="F79" s="259" t="s">
        <v>299</v>
      </c>
      <c r="G79" s="259" t="s">
        <v>288</v>
      </c>
      <c r="H79" s="264" t="s">
        <v>945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890</v>
      </c>
      <c r="C80" s="260" t="s">
        <v>891</v>
      </c>
      <c r="D80" s="73" t="str">
        <f t="shared" si="2"/>
        <v>jan/2018</v>
      </c>
      <c r="E80" s="263">
        <v>43105</v>
      </c>
      <c r="F80" s="259" t="s">
        <v>299</v>
      </c>
      <c r="G80" s="259" t="s">
        <v>288</v>
      </c>
      <c r="H80" s="264" t="s">
        <v>946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890</v>
      </c>
      <c r="C81" s="260" t="s">
        <v>891</v>
      </c>
      <c r="D81" s="73" t="str">
        <f t="shared" si="2"/>
        <v>jan/2018</v>
      </c>
      <c r="E81" s="263">
        <v>43105</v>
      </c>
      <c r="F81" s="259" t="s">
        <v>201</v>
      </c>
      <c r="G81" s="259" t="s">
        <v>288</v>
      </c>
      <c r="H81" s="264" t="s">
        <v>202</v>
      </c>
      <c r="I81" s="264" t="s">
        <v>291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890</v>
      </c>
      <c r="C82" s="260" t="s">
        <v>891</v>
      </c>
      <c r="D82" s="73" t="str">
        <f t="shared" si="2"/>
        <v>jan/2018</v>
      </c>
      <c r="E82" s="263">
        <v>43105</v>
      </c>
      <c r="F82" s="259" t="s">
        <v>299</v>
      </c>
      <c r="G82" s="259" t="s">
        <v>288</v>
      </c>
      <c r="H82" s="264" t="s">
        <v>947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890</v>
      </c>
      <c r="C83" s="260" t="s">
        <v>891</v>
      </c>
      <c r="D83" s="73" t="str">
        <f t="shared" si="2"/>
        <v>jan/2018</v>
      </c>
      <c r="E83" s="263">
        <v>43105</v>
      </c>
      <c r="F83" s="259" t="s">
        <v>299</v>
      </c>
      <c r="G83" s="259" t="s">
        <v>288</v>
      </c>
      <c r="H83" s="264" t="s">
        <v>948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890</v>
      </c>
      <c r="C84" s="260" t="s">
        <v>891</v>
      </c>
      <c r="D84" s="73" t="str">
        <f t="shared" si="2"/>
        <v>jan/2018</v>
      </c>
      <c r="E84" s="263">
        <v>43105</v>
      </c>
      <c r="F84" s="259" t="s">
        <v>299</v>
      </c>
      <c r="G84" s="259" t="s">
        <v>288</v>
      </c>
      <c r="H84" s="264" t="s">
        <v>949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890</v>
      </c>
      <c r="C85" s="260" t="s">
        <v>891</v>
      </c>
      <c r="D85" s="73" t="str">
        <f t="shared" si="2"/>
        <v>jan/2018</v>
      </c>
      <c r="E85" s="263">
        <v>43105</v>
      </c>
      <c r="F85" s="259" t="s">
        <v>299</v>
      </c>
      <c r="G85" s="259" t="s">
        <v>288</v>
      </c>
      <c r="H85" s="264" t="s">
        <v>950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890</v>
      </c>
      <c r="C86" s="260" t="s">
        <v>891</v>
      </c>
      <c r="D86" s="73" t="str">
        <f t="shared" si="2"/>
        <v>jan/2018</v>
      </c>
      <c r="E86" s="263">
        <v>43105</v>
      </c>
      <c r="F86" s="259" t="s">
        <v>299</v>
      </c>
      <c r="G86" s="259" t="s">
        <v>288</v>
      </c>
      <c r="H86" s="264" t="s">
        <v>951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890</v>
      </c>
      <c r="C87" s="260" t="s">
        <v>891</v>
      </c>
      <c r="D87" s="73" t="str">
        <f t="shared" si="2"/>
        <v>jan/2018</v>
      </c>
      <c r="E87" s="263">
        <v>43105</v>
      </c>
      <c r="F87" s="259" t="s">
        <v>208</v>
      </c>
      <c r="G87" s="259" t="s">
        <v>288</v>
      </c>
      <c r="H87" s="264" t="s">
        <v>297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890</v>
      </c>
      <c r="C88" s="260" t="s">
        <v>891</v>
      </c>
      <c r="D88" s="73" t="str">
        <f t="shared" si="2"/>
        <v>jan/2018</v>
      </c>
      <c r="E88" s="263">
        <v>43105</v>
      </c>
      <c r="F88" s="259" t="s">
        <v>208</v>
      </c>
      <c r="G88" s="259" t="s">
        <v>288</v>
      </c>
      <c r="H88" s="264" t="s">
        <v>297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890</v>
      </c>
      <c r="C89" s="260" t="s">
        <v>891</v>
      </c>
      <c r="D89" s="73" t="str">
        <f t="shared" si="2"/>
        <v>jan/2018</v>
      </c>
      <c r="E89" s="263">
        <v>43105</v>
      </c>
      <c r="F89" s="259" t="s">
        <v>208</v>
      </c>
      <c r="G89" s="259" t="s">
        <v>288</v>
      </c>
      <c r="H89" s="264" t="s">
        <v>297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890</v>
      </c>
      <c r="C90" s="260" t="s">
        <v>891</v>
      </c>
      <c r="D90" s="73" t="str">
        <f t="shared" si="2"/>
        <v>jan/2018</v>
      </c>
      <c r="E90" s="263">
        <v>43105</v>
      </c>
      <c r="F90" s="259" t="s">
        <v>208</v>
      </c>
      <c r="G90" s="259" t="s">
        <v>288</v>
      </c>
      <c r="H90" s="264" t="s">
        <v>297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890</v>
      </c>
      <c r="C91" s="260" t="s">
        <v>891</v>
      </c>
      <c r="D91" s="73" t="str">
        <f t="shared" si="2"/>
        <v>jan/2018</v>
      </c>
      <c r="E91" s="263">
        <v>43105</v>
      </c>
      <c r="F91" s="259" t="s">
        <v>208</v>
      </c>
      <c r="G91" s="259" t="s">
        <v>288</v>
      </c>
      <c r="H91" s="264" t="s">
        <v>297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890</v>
      </c>
      <c r="C92" s="260" t="s">
        <v>891</v>
      </c>
      <c r="D92" s="73" t="str">
        <f t="shared" si="2"/>
        <v>jan/2018</v>
      </c>
      <c r="E92" s="263">
        <v>43105</v>
      </c>
      <c r="F92" s="259" t="s">
        <v>208</v>
      </c>
      <c r="G92" s="259" t="s">
        <v>288</v>
      </c>
      <c r="H92" s="264" t="s">
        <v>297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890</v>
      </c>
      <c r="C93" s="260" t="s">
        <v>891</v>
      </c>
      <c r="D93" s="73" t="str">
        <f t="shared" si="2"/>
        <v>jan/2018</v>
      </c>
      <c r="E93" s="263">
        <v>43105</v>
      </c>
      <c r="F93" s="259" t="s">
        <v>208</v>
      </c>
      <c r="G93" s="259" t="s">
        <v>288</v>
      </c>
      <c r="H93" s="264" t="s">
        <v>297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890</v>
      </c>
      <c r="C94" s="260" t="s">
        <v>891</v>
      </c>
      <c r="D94" s="73" t="str">
        <f t="shared" si="2"/>
        <v>jan/2018</v>
      </c>
      <c r="E94" s="263">
        <v>43105</v>
      </c>
      <c r="F94" s="259" t="s">
        <v>208</v>
      </c>
      <c r="G94" s="259" t="s">
        <v>288</v>
      </c>
      <c r="H94" s="264" t="s">
        <v>297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890</v>
      </c>
      <c r="C95" s="260" t="s">
        <v>891</v>
      </c>
      <c r="D95" s="73" t="str">
        <f t="shared" si="2"/>
        <v>jan/2018</v>
      </c>
      <c r="E95" s="263">
        <v>43105</v>
      </c>
      <c r="F95" s="259" t="s">
        <v>208</v>
      </c>
      <c r="G95" s="259" t="s">
        <v>288</v>
      </c>
      <c r="H95" s="264" t="s">
        <v>297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890</v>
      </c>
      <c r="C96" s="260" t="s">
        <v>891</v>
      </c>
      <c r="D96" s="73" t="str">
        <f t="shared" si="2"/>
        <v>jan/2018</v>
      </c>
      <c r="E96" s="263">
        <v>43105</v>
      </c>
      <c r="F96" s="259" t="s">
        <v>208</v>
      </c>
      <c r="G96" s="259" t="s">
        <v>288</v>
      </c>
      <c r="H96" s="264" t="s">
        <v>297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890</v>
      </c>
      <c r="C97" s="260" t="s">
        <v>891</v>
      </c>
      <c r="D97" s="73" t="str">
        <f t="shared" si="2"/>
        <v>jan/2018</v>
      </c>
      <c r="E97" s="263">
        <v>43105</v>
      </c>
      <c r="F97" s="259" t="s">
        <v>208</v>
      </c>
      <c r="G97" s="259" t="s">
        <v>288</v>
      </c>
      <c r="H97" s="264" t="s">
        <v>297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890</v>
      </c>
      <c r="C98" s="260" t="s">
        <v>891</v>
      </c>
      <c r="D98" s="73" t="str">
        <f t="shared" si="2"/>
        <v>jan/2018</v>
      </c>
      <c r="E98" s="263">
        <v>43105</v>
      </c>
      <c r="F98" s="259" t="s">
        <v>208</v>
      </c>
      <c r="G98" s="259" t="s">
        <v>288</v>
      </c>
      <c r="H98" s="264" t="s">
        <v>297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890</v>
      </c>
      <c r="C99" s="260" t="s">
        <v>891</v>
      </c>
      <c r="D99" s="73" t="str">
        <f t="shared" si="2"/>
        <v>jan/2018</v>
      </c>
      <c r="E99" s="263">
        <v>43105</v>
      </c>
      <c r="F99" s="259" t="s">
        <v>208</v>
      </c>
      <c r="G99" s="259" t="s">
        <v>288</v>
      </c>
      <c r="H99" s="264" t="s">
        <v>297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890</v>
      </c>
      <c r="C100" s="260" t="s">
        <v>891</v>
      </c>
      <c r="D100" s="73" t="str">
        <f t="shared" si="2"/>
        <v>jan/2018</v>
      </c>
      <c r="E100" s="263">
        <v>43105</v>
      </c>
      <c r="F100" s="259" t="s">
        <v>208</v>
      </c>
      <c r="G100" s="259" t="s">
        <v>288</v>
      </c>
      <c r="H100" s="264" t="s">
        <v>297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890</v>
      </c>
      <c r="C101" s="260" t="s">
        <v>891</v>
      </c>
      <c r="D101" s="73" t="str">
        <f t="shared" si="2"/>
        <v>jan/2018</v>
      </c>
      <c r="E101" s="263">
        <v>43105</v>
      </c>
      <c r="F101" s="259" t="s">
        <v>208</v>
      </c>
      <c r="G101" s="259" t="s">
        <v>288</v>
      </c>
      <c r="H101" s="264" t="s">
        <v>297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890</v>
      </c>
      <c r="C102" s="260" t="s">
        <v>891</v>
      </c>
      <c r="D102" s="73" t="str">
        <f t="shared" si="2"/>
        <v>jan/2018</v>
      </c>
      <c r="E102" s="263">
        <v>43105</v>
      </c>
      <c r="F102" s="259" t="s">
        <v>208</v>
      </c>
      <c r="G102" s="259" t="s">
        <v>288</v>
      </c>
      <c r="H102" s="264" t="s">
        <v>297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890</v>
      </c>
      <c r="C103" s="260" t="s">
        <v>891</v>
      </c>
      <c r="D103" s="73" t="str">
        <f t="shared" si="2"/>
        <v>jan/2018</v>
      </c>
      <c r="E103" s="263">
        <v>43105</v>
      </c>
      <c r="F103" s="259" t="s">
        <v>208</v>
      </c>
      <c r="G103" s="259" t="s">
        <v>288</v>
      </c>
      <c r="H103" s="264" t="s">
        <v>297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890</v>
      </c>
      <c r="C104" s="260" t="s">
        <v>891</v>
      </c>
      <c r="D104" s="73" t="str">
        <f t="shared" si="2"/>
        <v>jan/2018</v>
      </c>
      <c r="E104" s="263">
        <v>43105</v>
      </c>
      <c r="F104" s="259" t="s">
        <v>208</v>
      </c>
      <c r="G104" s="259" t="s">
        <v>288</v>
      </c>
      <c r="H104" s="264" t="s">
        <v>297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890</v>
      </c>
      <c r="C105" s="260" t="s">
        <v>891</v>
      </c>
      <c r="D105" s="73" t="str">
        <f t="shared" si="2"/>
        <v>jan/2018</v>
      </c>
      <c r="E105" s="263">
        <v>43105</v>
      </c>
      <c r="F105" s="259" t="s">
        <v>208</v>
      </c>
      <c r="G105" s="259" t="s">
        <v>288</v>
      </c>
      <c r="H105" s="264" t="s">
        <v>297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890</v>
      </c>
      <c r="C106" s="260" t="s">
        <v>891</v>
      </c>
      <c r="D106" s="73" t="str">
        <f t="shared" si="2"/>
        <v>jan/2018</v>
      </c>
      <c r="E106" s="263">
        <v>43105</v>
      </c>
      <c r="F106" s="259" t="s">
        <v>208</v>
      </c>
      <c r="G106" s="259" t="s">
        <v>288</v>
      </c>
      <c r="H106" s="264" t="s">
        <v>297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890</v>
      </c>
      <c r="C107" s="260" t="s">
        <v>891</v>
      </c>
      <c r="D107" s="73" t="str">
        <f t="shared" si="2"/>
        <v>jan/2018</v>
      </c>
      <c r="E107" s="263">
        <v>43105</v>
      </c>
      <c r="F107" s="259" t="s">
        <v>208</v>
      </c>
      <c r="G107" s="259" t="s">
        <v>288</v>
      </c>
      <c r="H107" s="264" t="s">
        <v>297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890</v>
      </c>
      <c r="C108" s="260" t="s">
        <v>891</v>
      </c>
      <c r="D108" s="73" t="str">
        <f t="shared" si="2"/>
        <v>jan/2018</v>
      </c>
      <c r="E108" s="263">
        <v>43105</v>
      </c>
      <c r="F108" s="259" t="s">
        <v>208</v>
      </c>
      <c r="G108" s="259" t="s">
        <v>288</v>
      </c>
      <c r="H108" s="264" t="s">
        <v>297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890</v>
      </c>
      <c r="C109" s="260" t="s">
        <v>891</v>
      </c>
      <c r="D109" s="73" t="str">
        <f t="shared" si="2"/>
        <v>jan/2018</v>
      </c>
      <c r="E109" s="263">
        <v>43105</v>
      </c>
      <c r="F109" s="259" t="s">
        <v>208</v>
      </c>
      <c r="G109" s="259" t="s">
        <v>288</v>
      </c>
      <c r="H109" s="264" t="s">
        <v>297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890</v>
      </c>
      <c r="C110" s="260" t="s">
        <v>891</v>
      </c>
      <c r="D110" s="73" t="str">
        <f t="shared" si="2"/>
        <v>jan/2018</v>
      </c>
      <c r="E110" s="263">
        <v>43105</v>
      </c>
      <c r="F110" s="259" t="s">
        <v>208</v>
      </c>
      <c r="G110" s="259" t="s">
        <v>288</v>
      </c>
      <c r="H110" s="264" t="s">
        <v>297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890</v>
      </c>
      <c r="C111" s="260" t="s">
        <v>891</v>
      </c>
      <c r="D111" s="73" t="str">
        <f t="shared" si="2"/>
        <v>jan/2018</v>
      </c>
      <c r="E111" s="263">
        <v>43105</v>
      </c>
      <c r="F111" s="259" t="s">
        <v>208</v>
      </c>
      <c r="G111" s="259" t="s">
        <v>288</v>
      </c>
      <c r="H111" s="264" t="s">
        <v>297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890</v>
      </c>
      <c r="C112" s="260" t="s">
        <v>891</v>
      </c>
      <c r="D112" s="73" t="str">
        <f t="shared" si="2"/>
        <v>jan/2018</v>
      </c>
      <c r="E112" s="263">
        <v>43105</v>
      </c>
      <c r="F112" s="259" t="s">
        <v>208</v>
      </c>
      <c r="G112" s="259" t="s">
        <v>288</v>
      </c>
      <c r="H112" s="264" t="s">
        <v>297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890</v>
      </c>
      <c r="C113" s="260" t="s">
        <v>891</v>
      </c>
      <c r="D113" s="73" t="str">
        <f t="shared" si="2"/>
        <v>jan/2018</v>
      </c>
      <c r="E113" s="263">
        <v>43105</v>
      </c>
      <c r="F113" s="259" t="s">
        <v>208</v>
      </c>
      <c r="G113" s="259" t="s">
        <v>288</v>
      </c>
      <c r="H113" s="264" t="s">
        <v>297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890</v>
      </c>
      <c r="C114" s="260" t="s">
        <v>891</v>
      </c>
      <c r="D114" s="73" t="str">
        <f t="shared" si="2"/>
        <v>jan/2018</v>
      </c>
      <c r="E114" s="263">
        <v>43105</v>
      </c>
      <c r="F114" s="259" t="s">
        <v>208</v>
      </c>
      <c r="G114" s="259" t="s">
        <v>288</v>
      </c>
      <c r="H114" s="264" t="s">
        <v>297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890</v>
      </c>
      <c r="C115" s="260" t="s">
        <v>891</v>
      </c>
      <c r="D115" s="73" t="str">
        <f t="shared" si="2"/>
        <v>jan/2018</v>
      </c>
      <c r="E115" s="263">
        <v>43105</v>
      </c>
      <c r="F115" s="259" t="s">
        <v>299</v>
      </c>
      <c r="G115" s="259" t="s">
        <v>288</v>
      </c>
      <c r="H115" s="264" t="s">
        <v>952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890</v>
      </c>
      <c r="C116" s="260" t="s">
        <v>891</v>
      </c>
      <c r="D116" s="73" t="str">
        <f t="shared" si="2"/>
        <v>jan/2018</v>
      </c>
      <c r="E116" s="263">
        <v>43108</v>
      </c>
      <c r="F116" s="259" t="s">
        <v>201</v>
      </c>
      <c r="G116" s="259" t="s">
        <v>288</v>
      </c>
      <c r="H116" s="264" t="s">
        <v>202</v>
      </c>
      <c r="I116" s="264" t="s">
        <v>291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890</v>
      </c>
      <c r="C117" s="260" t="s">
        <v>891</v>
      </c>
      <c r="D117" s="73" t="str">
        <f t="shared" si="2"/>
        <v>jan/2018</v>
      </c>
      <c r="E117" s="263">
        <v>43108</v>
      </c>
      <c r="F117" s="259" t="s">
        <v>296</v>
      </c>
      <c r="G117" s="259" t="s">
        <v>288</v>
      </c>
      <c r="H117" s="264" t="s">
        <v>189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890</v>
      </c>
      <c r="C118" s="260" t="s">
        <v>891</v>
      </c>
      <c r="D118" s="73" t="str">
        <f t="shared" si="2"/>
        <v>jan/2018</v>
      </c>
      <c r="E118" s="263">
        <v>43108</v>
      </c>
      <c r="F118" s="259" t="s">
        <v>296</v>
      </c>
      <c r="G118" s="259" t="s">
        <v>288</v>
      </c>
      <c r="H118" s="264" t="s">
        <v>923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890</v>
      </c>
      <c r="C119" s="260" t="s">
        <v>891</v>
      </c>
      <c r="D119" s="73" t="str">
        <f t="shared" si="2"/>
        <v>jan/2018</v>
      </c>
      <c r="E119" s="263">
        <v>43108</v>
      </c>
      <c r="F119" s="259" t="s">
        <v>299</v>
      </c>
      <c r="G119" s="259" t="s">
        <v>288</v>
      </c>
      <c r="H119" s="264" t="s">
        <v>930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890</v>
      </c>
      <c r="C120" s="260" t="s">
        <v>891</v>
      </c>
      <c r="D120" s="73" t="str">
        <f t="shared" si="2"/>
        <v>jan/2018</v>
      </c>
      <c r="E120" s="263">
        <v>43108</v>
      </c>
      <c r="F120" s="259" t="s">
        <v>296</v>
      </c>
      <c r="G120" s="259" t="s">
        <v>288</v>
      </c>
      <c r="H120" s="264" t="s">
        <v>944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890</v>
      </c>
      <c r="C121" s="260" t="s">
        <v>891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288</v>
      </c>
      <c r="H121" s="264" t="s">
        <v>953</v>
      </c>
      <c r="I121" s="264" t="s">
        <v>245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890</v>
      </c>
      <c r="C122" s="260" t="s">
        <v>891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288</v>
      </c>
      <c r="H122" s="264" t="s">
        <v>953</v>
      </c>
      <c r="I122" s="264" t="s">
        <v>245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890</v>
      </c>
      <c r="C123" s="260" t="s">
        <v>891</v>
      </c>
      <c r="D123" s="73" t="str">
        <f t="shared" si="2"/>
        <v>jan/2018</v>
      </c>
      <c r="E123" s="263">
        <v>43108</v>
      </c>
      <c r="F123" s="259" t="s">
        <v>208</v>
      </c>
      <c r="G123" s="259" t="s">
        <v>288</v>
      </c>
      <c r="H123" s="264" t="s">
        <v>297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890</v>
      </c>
      <c r="C124" s="260" t="s">
        <v>891</v>
      </c>
      <c r="D124" s="73" t="str">
        <f t="shared" si="2"/>
        <v>jan/2018</v>
      </c>
      <c r="E124" s="263">
        <v>43108</v>
      </c>
      <c r="F124" s="259" t="s">
        <v>208</v>
      </c>
      <c r="G124" s="259" t="s">
        <v>288</v>
      </c>
      <c r="H124" s="264" t="s">
        <v>297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890</v>
      </c>
      <c r="C125" s="260" t="s">
        <v>891</v>
      </c>
      <c r="D125" s="73" t="str">
        <f t="shared" si="2"/>
        <v>jan/2018</v>
      </c>
      <c r="E125" s="263">
        <v>43109</v>
      </c>
      <c r="F125" s="259" t="s">
        <v>201</v>
      </c>
      <c r="G125" s="259" t="s">
        <v>288</v>
      </c>
      <c r="H125" s="264" t="s">
        <v>202</v>
      </c>
      <c r="I125" s="264" t="s">
        <v>291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890</v>
      </c>
      <c r="C126" s="260" t="s">
        <v>891</v>
      </c>
      <c r="D126" s="73" t="str">
        <f t="shared" si="2"/>
        <v>jan/2018</v>
      </c>
      <c r="E126" s="263">
        <v>43109</v>
      </c>
      <c r="F126" s="259" t="s">
        <v>313</v>
      </c>
      <c r="G126" s="259" t="s">
        <v>288</v>
      </c>
      <c r="H126" s="264" t="s">
        <v>189</v>
      </c>
      <c r="I126" s="264" t="s">
        <v>269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890</v>
      </c>
      <c r="C127" s="260" t="s">
        <v>891</v>
      </c>
      <c r="D127" s="73" t="str">
        <f t="shared" si="2"/>
        <v>jan/2018</v>
      </c>
      <c r="E127" s="263">
        <v>43109</v>
      </c>
      <c r="F127" s="259" t="s">
        <v>313</v>
      </c>
      <c r="G127" s="259" t="s">
        <v>288</v>
      </c>
      <c r="H127" s="264" t="s">
        <v>189</v>
      </c>
      <c r="I127" s="264" t="s">
        <v>269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890</v>
      </c>
      <c r="C128" s="260" t="s">
        <v>891</v>
      </c>
      <c r="D128" s="73" t="str">
        <f t="shared" si="2"/>
        <v>jan/2018</v>
      </c>
      <c r="E128" s="263">
        <v>43110</v>
      </c>
      <c r="F128" s="259" t="s">
        <v>201</v>
      </c>
      <c r="G128" s="259" t="s">
        <v>288</v>
      </c>
      <c r="H128" s="264" t="s">
        <v>202</v>
      </c>
      <c r="I128" s="264" t="s">
        <v>291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890</v>
      </c>
      <c r="C129" s="260" t="s">
        <v>891</v>
      </c>
      <c r="D129" s="73" t="str">
        <f t="shared" si="2"/>
        <v>jan/2018</v>
      </c>
      <c r="E129" s="263">
        <v>43110</v>
      </c>
      <c r="F129" s="259">
        <v>1130</v>
      </c>
      <c r="G129" s="259" t="s">
        <v>288</v>
      </c>
      <c r="H129" s="264" t="s">
        <v>314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890</v>
      </c>
      <c r="C130" s="260" t="s">
        <v>891</v>
      </c>
      <c r="D130" s="73" t="str">
        <f t="shared" si="2"/>
        <v>jan/2018</v>
      </c>
      <c r="E130" s="263">
        <v>43110</v>
      </c>
      <c r="F130" s="259">
        <v>74193</v>
      </c>
      <c r="G130" s="259" t="s">
        <v>288</v>
      </c>
      <c r="H130" s="264" t="s">
        <v>380</v>
      </c>
      <c r="I130" s="264" t="s">
        <v>241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890</v>
      </c>
      <c r="C131" s="260" t="s">
        <v>891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288</v>
      </c>
      <c r="H131" s="264" t="s">
        <v>893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890</v>
      </c>
      <c r="C132" s="260" t="s">
        <v>891</v>
      </c>
      <c r="D132" s="73" t="str">
        <f t="shared" si="4"/>
        <v>jan/2018</v>
      </c>
      <c r="E132" s="263">
        <v>43110</v>
      </c>
      <c r="F132" s="259">
        <v>2049</v>
      </c>
      <c r="G132" s="259" t="s">
        <v>288</v>
      </c>
      <c r="H132" s="264" t="s">
        <v>954</v>
      </c>
      <c r="I132" s="264" t="s">
        <v>277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890</v>
      </c>
      <c r="C133" s="260" t="s">
        <v>891</v>
      </c>
      <c r="D133" s="73" t="str">
        <f t="shared" si="4"/>
        <v>jan/2018</v>
      </c>
      <c r="E133" s="263">
        <v>43110</v>
      </c>
      <c r="F133" s="259" t="s">
        <v>296</v>
      </c>
      <c r="G133" s="259" t="s">
        <v>288</v>
      </c>
      <c r="H133" s="264" t="s">
        <v>944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890</v>
      </c>
      <c r="C134" s="260" t="s">
        <v>891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288</v>
      </c>
      <c r="H134" s="264" t="s">
        <v>953</v>
      </c>
      <c r="I134" s="264" t="s">
        <v>245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890</v>
      </c>
      <c r="C135" s="260" t="s">
        <v>891</v>
      </c>
      <c r="D135" s="73" t="str">
        <f t="shared" si="4"/>
        <v>jan/2018</v>
      </c>
      <c r="E135" s="263">
        <v>43110</v>
      </c>
      <c r="F135" s="259" t="s">
        <v>208</v>
      </c>
      <c r="G135" s="259" t="s">
        <v>288</v>
      </c>
      <c r="H135" s="264" t="s">
        <v>297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890</v>
      </c>
      <c r="C136" s="260" t="s">
        <v>891</v>
      </c>
      <c r="D136" s="73" t="str">
        <f t="shared" si="4"/>
        <v>jan/2018</v>
      </c>
      <c r="E136" s="263">
        <v>43110</v>
      </c>
      <c r="F136" s="259" t="s">
        <v>208</v>
      </c>
      <c r="G136" s="259" t="s">
        <v>288</v>
      </c>
      <c r="H136" s="264" t="s">
        <v>297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890</v>
      </c>
      <c r="C137" s="260" t="s">
        <v>891</v>
      </c>
      <c r="D137" s="73" t="str">
        <f t="shared" si="4"/>
        <v>jan/2018</v>
      </c>
      <c r="E137" s="263">
        <v>43110</v>
      </c>
      <c r="F137" s="259" t="s">
        <v>208</v>
      </c>
      <c r="G137" s="259" t="s">
        <v>288</v>
      </c>
      <c r="H137" s="264" t="s">
        <v>297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890</v>
      </c>
      <c r="C138" s="260" t="s">
        <v>891</v>
      </c>
      <c r="D138" s="73" t="str">
        <f t="shared" si="4"/>
        <v>jan/2018</v>
      </c>
      <c r="E138" s="263">
        <v>43110</v>
      </c>
      <c r="F138" s="259" t="s">
        <v>313</v>
      </c>
      <c r="G138" s="259" t="s">
        <v>288</v>
      </c>
      <c r="H138" s="264" t="s">
        <v>955</v>
      </c>
      <c r="I138" s="264" t="s">
        <v>269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890</v>
      </c>
      <c r="C139" s="260" t="s">
        <v>891</v>
      </c>
      <c r="D139" s="73" t="str">
        <f t="shared" si="4"/>
        <v>jan/2018</v>
      </c>
      <c r="E139" s="263">
        <v>43115</v>
      </c>
      <c r="F139" s="259" t="s">
        <v>201</v>
      </c>
      <c r="G139" s="259" t="s">
        <v>288</v>
      </c>
      <c r="H139" s="264" t="s">
        <v>202</v>
      </c>
      <c r="I139" s="264" t="s">
        <v>291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890</v>
      </c>
      <c r="C140" s="260" t="s">
        <v>891</v>
      </c>
      <c r="D140" s="73" t="str">
        <f t="shared" si="4"/>
        <v>jan/2018</v>
      </c>
      <c r="E140" s="263">
        <v>43115</v>
      </c>
      <c r="F140" s="259" t="s">
        <v>956</v>
      </c>
      <c r="G140" s="259" t="s">
        <v>288</v>
      </c>
      <c r="H140" s="264" t="s">
        <v>957</v>
      </c>
      <c r="I140" s="264" t="s">
        <v>236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890</v>
      </c>
      <c r="C141" s="260" t="s">
        <v>891</v>
      </c>
      <c r="D141" s="73" t="str">
        <f t="shared" si="4"/>
        <v>jan/2018</v>
      </c>
      <c r="E141" s="263">
        <v>43115</v>
      </c>
      <c r="F141" s="259" t="s">
        <v>319</v>
      </c>
      <c r="G141" s="259" t="s">
        <v>288</v>
      </c>
      <c r="H141" s="264" t="s">
        <v>894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890</v>
      </c>
      <c r="C142" s="260" t="s">
        <v>891</v>
      </c>
      <c r="D142" s="73" t="str">
        <f t="shared" si="4"/>
        <v>jan/2018</v>
      </c>
      <c r="E142" s="263">
        <v>43115</v>
      </c>
      <c r="F142" s="259" t="s">
        <v>319</v>
      </c>
      <c r="G142" s="259" t="s">
        <v>288</v>
      </c>
      <c r="H142" s="264" t="s">
        <v>895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890</v>
      </c>
      <c r="C143" s="260" t="s">
        <v>891</v>
      </c>
      <c r="D143" s="73" t="str">
        <f t="shared" si="4"/>
        <v>jan/2018</v>
      </c>
      <c r="E143" s="263">
        <v>43115</v>
      </c>
      <c r="F143" s="259" t="s">
        <v>319</v>
      </c>
      <c r="G143" s="259" t="s">
        <v>288</v>
      </c>
      <c r="H143" s="264" t="s">
        <v>896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890</v>
      </c>
      <c r="C144" s="260" t="s">
        <v>891</v>
      </c>
      <c r="D144" s="73" t="str">
        <f t="shared" si="4"/>
        <v>jan/2018</v>
      </c>
      <c r="E144" s="263">
        <v>43115</v>
      </c>
      <c r="F144" s="259" t="s">
        <v>319</v>
      </c>
      <c r="G144" s="259" t="s">
        <v>288</v>
      </c>
      <c r="H144" s="264" t="s">
        <v>897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890</v>
      </c>
      <c r="C145" s="260" t="s">
        <v>891</v>
      </c>
      <c r="D145" s="73" t="str">
        <f t="shared" si="4"/>
        <v>jan/2018</v>
      </c>
      <c r="E145" s="263">
        <v>43115</v>
      </c>
      <c r="F145" s="259" t="s">
        <v>319</v>
      </c>
      <c r="G145" s="259" t="s">
        <v>288</v>
      </c>
      <c r="H145" s="264" t="s">
        <v>898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890</v>
      </c>
      <c r="C146" s="260" t="s">
        <v>891</v>
      </c>
      <c r="D146" s="73" t="str">
        <f t="shared" si="4"/>
        <v>jan/2018</v>
      </c>
      <c r="E146" s="263">
        <v>43115</v>
      </c>
      <c r="F146" s="259" t="s">
        <v>319</v>
      </c>
      <c r="G146" s="259" t="s">
        <v>288</v>
      </c>
      <c r="H146" s="264" t="s">
        <v>899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890</v>
      </c>
      <c r="C147" s="260" t="s">
        <v>891</v>
      </c>
      <c r="D147" s="73" t="str">
        <f t="shared" si="4"/>
        <v>jan/2018</v>
      </c>
      <c r="E147" s="263">
        <v>43115</v>
      </c>
      <c r="F147" s="259" t="s">
        <v>319</v>
      </c>
      <c r="G147" s="259" t="s">
        <v>288</v>
      </c>
      <c r="H147" s="264" t="s">
        <v>901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890</v>
      </c>
      <c r="C148" s="260" t="s">
        <v>891</v>
      </c>
      <c r="D148" s="73" t="str">
        <f t="shared" si="4"/>
        <v>jan/2018</v>
      </c>
      <c r="E148" s="263">
        <v>43115</v>
      </c>
      <c r="F148" s="259" t="s">
        <v>319</v>
      </c>
      <c r="G148" s="259" t="s">
        <v>288</v>
      </c>
      <c r="H148" s="264" t="s">
        <v>902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890</v>
      </c>
      <c r="C149" s="260" t="s">
        <v>891</v>
      </c>
      <c r="D149" s="73" t="str">
        <f t="shared" si="4"/>
        <v>jan/2018</v>
      </c>
      <c r="E149" s="263">
        <v>43115</v>
      </c>
      <c r="F149" s="259" t="s">
        <v>319</v>
      </c>
      <c r="G149" s="259" t="s">
        <v>288</v>
      </c>
      <c r="H149" s="264" t="s">
        <v>903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890</v>
      </c>
      <c r="C150" s="260" t="s">
        <v>891</v>
      </c>
      <c r="D150" s="73" t="str">
        <f t="shared" si="4"/>
        <v>jan/2018</v>
      </c>
      <c r="E150" s="263">
        <v>43115</v>
      </c>
      <c r="F150" s="259" t="s">
        <v>319</v>
      </c>
      <c r="G150" s="259" t="s">
        <v>288</v>
      </c>
      <c r="H150" s="264" t="s">
        <v>904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890</v>
      </c>
      <c r="C151" s="260" t="s">
        <v>891</v>
      </c>
      <c r="D151" s="73" t="str">
        <f t="shared" si="4"/>
        <v>jan/2018</v>
      </c>
      <c r="E151" s="263">
        <v>43115</v>
      </c>
      <c r="F151" s="259" t="s">
        <v>319</v>
      </c>
      <c r="G151" s="259" t="s">
        <v>288</v>
      </c>
      <c r="H151" s="264" t="s">
        <v>905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890</v>
      </c>
      <c r="C152" s="260" t="s">
        <v>891</v>
      </c>
      <c r="D152" s="73" t="str">
        <f t="shared" si="4"/>
        <v>jan/2018</v>
      </c>
      <c r="E152" s="263">
        <v>43115</v>
      </c>
      <c r="F152" s="259" t="s">
        <v>319</v>
      </c>
      <c r="G152" s="259" t="s">
        <v>288</v>
      </c>
      <c r="H152" s="264" t="s">
        <v>906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890</v>
      </c>
      <c r="C153" s="260" t="s">
        <v>891</v>
      </c>
      <c r="D153" s="73" t="str">
        <f t="shared" si="4"/>
        <v>jan/2018</v>
      </c>
      <c r="E153" s="263">
        <v>43115</v>
      </c>
      <c r="F153" s="259" t="s">
        <v>319</v>
      </c>
      <c r="G153" s="259" t="s">
        <v>288</v>
      </c>
      <c r="H153" s="264" t="s">
        <v>907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890</v>
      </c>
      <c r="C154" s="260" t="s">
        <v>891</v>
      </c>
      <c r="D154" s="73" t="str">
        <f t="shared" si="4"/>
        <v>jan/2018</v>
      </c>
      <c r="E154" s="263">
        <v>43115</v>
      </c>
      <c r="F154" s="259" t="s">
        <v>319</v>
      </c>
      <c r="G154" s="259" t="s">
        <v>288</v>
      </c>
      <c r="H154" s="264" t="s">
        <v>908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890</v>
      </c>
      <c r="C155" s="260" t="s">
        <v>891</v>
      </c>
      <c r="D155" s="73" t="str">
        <f t="shared" si="4"/>
        <v>jan/2018</v>
      </c>
      <c r="E155" s="263">
        <v>43115</v>
      </c>
      <c r="F155" s="259" t="s">
        <v>319</v>
      </c>
      <c r="G155" s="259" t="s">
        <v>288</v>
      </c>
      <c r="H155" s="264" t="s">
        <v>909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890</v>
      </c>
      <c r="C156" s="260" t="s">
        <v>891</v>
      </c>
      <c r="D156" s="73" t="str">
        <f t="shared" si="4"/>
        <v>jan/2018</v>
      </c>
      <c r="E156" s="263">
        <v>43115</v>
      </c>
      <c r="F156" s="259" t="s">
        <v>319</v>
      </c>
      <c r="G156" s="259" t="s">
        <v>288</v>
      </c>
      <c r="H156" s="264" t="s">
        <v>912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890</v>
      </c>
      <c r="C157" s="260" t="s">
        <v>891</v>
      </c>
      <c r="D157" s="73" t="str">
        <f t="shared" si="4"/>
        <v>jan/2018</v>
      </c>
      <c r="E157" s="263">
        <v>43115</v>
      </c>
      <c r="F157" s="259" t="s">
        <v>319</v>
      </c>
      <c r="G157" s="259" t="s">
        <v>288</v>
      </c>
      <c r="H157" s="264" t="s">
        <v>913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890</v>
      </c>
      <c r="C158" s="260" t="s">
        <v>891</v>
      </c>
      <c r="D158" s="73" t="str">
        <f t="shared" si="4"/>
        <v>jan/2018</v>
      </c>
      <c r="E158" s="263">
        <v>43115</v>
      </c>
      <c r="F158" s="259" t="s">
        <v>319</v>
      </c>
      <c r="G158" s="259" t="s">
        <v>288</v>
      </c>
      <c r="H158" s="264" t="s">
        <v>914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890</v>
      </c>
      <c r="C159" s="260" t="s">
        <v>891</v>
      </c>
      <c r="D159" s="73" t="str">
        <f t="shared" si="4"/>
        <v>jan/2018</v>
      </c>
      <c r="E159" s="263">
        <v>43115</v>
      </c>
      <c r="F159" s="259" t="s">
        <v>319</v>
      </c>
      <c r="G159" s="259" t="s">
        <v>288</v>
      </c>
      <c r="H159" s="264" t="s">
        <v>915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890</v>
      </c>
      <c r="C160" s="260" t="s">
        <v>891</v>
      </c>
      <c r="D160" s="73" t="str">
        <f t="shared" si="4"/>
        <v>jan/2018</v>
      </c>
      <c r="E160" s="263">
        <v>43115</v>
      </c>
      <c r="F160" s="259" t="s">
        <v>319</v>
      </c>
      <c r="G160" s="259" t="s">
        <v>288</v>
      </c>
      <c r="H160" s="264" t="s">
        <v>919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890</v>
      </c>
      <c r="C161" s="260" t="s">
        <v>891</v>
      </c>
      <c r="D161" s="73" t="str">
        <f t="shared" si="4"/>
        <v>jan/2018</v>
      </c>
      <c r="E161" s="263">
        <v>43115</v>
      </c>
      <c r="F161" s="259" t="s">
        <v>319</v>
      </c>
      <c r="G161" s="259" t="s">
        <v>288</v>
      </c>
      <c r="H161" s="264" t="s">
        <v>921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890</v>
      </c>
      <c r="C162" s="260" t="s">
        <v>891</v>
      </c>
      <c r="D162" s="73" t="str">
        <f t="shared" si="4"/>
        <v>jan/2018</v>
      </c>
      <c r="E162" s="263">
        <v>43115</v>
      </c>
      <c r="F162" s="259" t="s">
        <v>319</v>
      </c>
      <c r="G162" s="259" t="s">
        <v>288</v>
      </c>
      <c r="H162" s="264" t="s">
        <v>922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890</v>
      </c>
      <c r="C163" s="260" t="s">
        <v>891</v>
      </c>
      <c r="D163" s="73" t="str">
        <f t="shared" si="4"/>
        <v>jan/2018</v>
      </c>
      <c r="E163" s="263">
        <v>43115</v>
      </c>
      <c r="F163" s="259" t="s">
        <v>319</v>
      </c>
      <c r="G163" s="259" t="s">
        <v>288</v>
      </c>
      <c r="H163" s="264" t="s">
        <v>924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890</v>
      </c>
      <c r="C164" s="260" t="s">
        <v>891</v>
      </c>
      <c r="D164" s="73" t="str">
        <f t="shared" si="4"/>
        <v>jan/2018</v>
      </c>
      <c r="E164" s="263">
        <v>43115</v>
      </c>
      <c r="F164" s="259" t="s">
        <v>319</v>
      </c>
      <c r="G164" s="259" t="s">
        <v>288</v>
      </c>
      <c r="H164" s="264" t="s">
        <v>925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890</v>
      </c>
      <c r="C165" s="260" t="s">
        <v>891</v>
      </c>
      <c r="D165" s="73" t="str">
        <f t="shared" si="4"/>
        <v>jan/2018</v>
      </c>
      <c r="E165" s="263">
        <v>43115</v>
      </c>
      <c r="F165" s="259" t="s">
        <v>319</v>
      </c>
      <c r="G165" s="259" t="s">
        <v>288</v>
      </c>
      <c r="H165" s="264" t="s">
        <v>926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890</v>
      </c>
      <c r="C166" s="260" t="s">
        <v>891</v>
      </c>
      <c r="D166" s="73" t="str">
        <f t="shared" si="4"/>
        <v>jan/2018</v>
      </c>
      <c r="E166" s="263">
        <v>43115</v>
      </c>
      <c r="F166" s="259" t="s">
        <v>319</v>
      </c>
      <c r="G166" s="259" t="s">
        <v>288</v>
      </c>
      <c r="H166" s="264" t="s">
        <v>927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890</v>
      </c>
      <c r="C167" s="260" t="s">
        <v>891</v>
      </c>
      <c r="D167" s="73" t="str">
        <f t="shared" si="4"/>
        <v>jan/2018</v>
      </c>
      <c r="E167" s="263">
        <v>43115</v>
      </c>
      <c r="F167" s="259" t="s">
        <v>319</v>
      </c>
      <c r="G167" s="259" t="s">
        <v>288</v>
      </c>
      <c r="H167" s="264" t="s">
        <v>928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890</v>
      </c>
      <c r="C168" s="260" t="s">
        <v>891</v>
      </c>
      <c r="D168" s="73" t="str">
        <f t="shared" si="4"/>
        <v>jan/2018</v>
      </c>
      <c r="E168" s="263">
        <v>43115</v>
      </c>
      <c r="F168" s="259" t="s">
        <v>319</v>
      </c>
      <c r="G168" s="259" t="s">
        <v>288</v>
      </c>
      <c r="H168" s="264" t="s">
        <v>929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890</v>
      </c>
      <c r="C169" s="260" t="s">
        <v>891</v>
      </c>
      <c r="D169" s="73" t="str">
        <f t="shared" si="4"/>
        <v>jan/2018</v>
      </c>
      <c r="E169" s="263">
        <v>43115</v>
      </c>
      <c r="F169" s="259" t="s">
        <v>319</v>
      </c>
      <c r="G169" s="259" t="s">
        <v>288</v>
      </c>
      <c r="H169" s="264" t="s">
        <v>693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890</v>
      </c>
      <c r="C170" s="260" t="s">
        <v>891</v>
      </c>
      <c r="D170" s="73" t="str">
        <f t="shared" si="4"/>
        <v>jan/2018</v>
      </c>
      <c r="E170" s="263">
        <v>43115</v>
      </c>
      <c r="F170" s="259" t="s">
        <v>319</v>
      </c>
      <c r="G170" s="259" t="s">
        <v>288</v>
      </c>
      <c r="H170" s="264" t="s">
        <v>930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890</v>
      </c>
      <c r="C171" s="260" t="s">
        <v>891</v>
      </c>
      <c r="D171" s="73" t="str">
        <f t="shared" si="4"/>
        <v>jan/2018</v>
      </c>
      <c r="E171" s="263">
        <v>43115</v>
      </c>
      <c r="F171" s="259" t="s">
        <v>319</v>
      </c>
      <c r="G171" s="259" t="s">
        <v>288</v>
      </c>
      <c r="H171" s="264" t="s">
        <v>931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890</v>
      </c>
      <c r="C172" s="260" t="s">
        <v>891</v>
      </c>
      <c r="D172" s="73" t="str">
        <f t="shared" si="4"/>
        <v>jan/2018</v>
      </c>
      <c r="E172" s="263">
        <v>43115</v>
      </c>
      <c r="F172" s="259" t="s">
        <v>319</v>
      </c>
      <c r="G172" s="259" t="s">
        <v>288</v>
      </c>
      <c r="H172" s="264" t="s">
        <v>932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890</v>
      </c>
      <c r="C173" s="260" t="s">
        <v>891</v>
      </c>
      <c r="D173" s="73" t="str">
        <f t="shared" si="4"/>
        <v>jan/2018</v>
      </c>
      <c r="E173" s="263">
        <v>43115</v>
      </c>
      <c r="F173" s="259" t="s">
        <v>319</v>
      </c>
      <c r="G173" s="259" t="s">
        <v>288</v>
      </c>
      <c r="H173" s="264" t="s">
        <v>933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890</v>
      </c>
      <c r="C174" s="260" t="s">
        <v>891</v>
      </c>
      <c r="D174" s="73" t="str">
        <f t="shared" si="4"/>
        <v>jan/2018</v>
      </c>
      <c r="E174" s="263">
        <v>43115</v>
      </c>
      <c r="F174" s="259" t="s">
        <v>319</v>
      </c>
      <c r="G174" s="259" t="s">
        <v>288</v>
      </c>
      <c r="H174" s="264" t="s">
        <v>934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890</v>
      </c>
      <c r="C175" s="260" t="s">
        <v>891</v>
      </c>
      <c r="D175" s="73" t="str">
        <f t="shared" si="4"/>
        <v>jan/2018</v>
      </c>
      <c r="E175" s="263">
        <v>43115</v>
      </c>
      <c r="F175" s="259" t="s">
        <v>319</v>
      </c>
      <c r="G175" s="259" t="s">
        <v>288</v>
      </c>
      <c r="H175" s="264" t="s">
        <v>936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890</v>
      </c>
      <c r="C176" s="260" t="s">
        <v>891</v>
      </c>
      <c r="D176" s="73" t="str">
        <f t="shared" si="4"/>
        <v>jan/2018</v>
      </c>
      <c r="E176" s="263">
        <v>43115</v>
      </c>
      <c r="F176" s="259" t="s">
        <v>958</v>
      </c>
      <c r="G176" s="259" t="s">
        <v>288</v>
      </c>
      <c r="H176" s="264" t="s">
        <v>959</v>
      </c>
      <c r="I176" s="264" t="s">
        <v>236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890</v>
      </c>
      <c r="C177" s="260" t="s">
        <v>891</v>
      </c>
      <c r="D177" s="73" t="str">
        <f t="shared" si="4"/>
        <v>jan/2018</v>
      </c>
      <c r="E177" s="263">
        <v>43115</v>
      </c>
      <c r="F177" s="259" t="s">
        <v>319</v>
      </c>
      <c r="G177" s="259" t="s">
        <v>288</v>
      </c>
      <c r="H177" s="264" t="s">
        <v>941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890</v>
      </c>
      <c r="C178" s="260" t="s">
        <v>891</v>
      </c>
      <c r="D178" s="73" t="str">
        <f t="shared" si="4"/>
        <v>jan/2018</v>
      </c>
      <c r="E178" s="263">
        <v>43115</v>
      </c>
      <c r="F178" s="259" t="s">
        <v>319</v>
      </c>
      <c r="G178" s="259" t="s">
        <v>288</v>
      </c>
      <c r="H178" s="264" t="s">
        <v>942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890</v>
      </c>
      <c r="C179" s="260" t="s">
        <v>891</v>
      </c>
      <c r="D179" s="73" t="str">
        <f t="shared" si="4"/>
        <v>jan/2018</v>
      </c>
      <c r="E179" s="263">
        <v>43115</v>
      </c>
      <c r="F179" s="259" t="s">
        <v>319</v>
      </c>
      <c r="G179" s="259" t="s">
        <v>288</v>
      </c>
      <c r="H179" s="264" t="s">
        <v>943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890</v>
      </c>
      <c r="C180" s="260" t="s">
        <v>891</v>
      </c>
      <c r="D180" s="73" t="str">
        <f t="shared" si="4"/>
        <v>jan/2018</v>
      </c>
      <c r="E180" s="263">
        <v>43115</v>
      </c>
      <c r="F180" s="259" t="s">
        <v>319</v>
      </c>
      <c r="G180" s="259" t="s">
        <v>288</v>
      </c>
      <c r="H180" s="264" t="s">
        <v>945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890</v>
      </c>
      <c r="C181" s="260" t="s">
        <v>891</v>
      </c>
      <c r="D181" s="73" t="str">
        <f t="shared" si="4"/>
        <v>jan/2018</v>
      </c>
      <c r="E181" s="263">
        <v>43115</v>
      </c>
      <c r="F181" s="259" t="s">
        <v>319</v>
      </c>
      <c r="G181" s="259" t="s">
        <v>288</v>
      </c>
      <c r="H181" s="264" t="s">
        <v>946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890</v>
      </c>
      <c r="C182" s="260" t="s">
        <v>891</v>
      </c>
      <c r="D182" s="73" t="str">
        <f t="shared" si="4"/>
        <v>jan/2018</v>
      </c>
      <c r="E182" s="263">
        <v>43115</v>
      </c>
      <c r="F182" s="259" t="s">
        <v>319</v>
      </c>
      <c r="G182" s="259" t="s">
        <v>288</v>
      </c>
      <c r="H182" s="264" t="s">
        <v>947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890</v>
      </c>
      <c r="C183" s="260" t="s">
        <v>891</v>
      </c>
      <c r="D183" s="73" t="str">
        <f t="shared" si="4"/>
        <v>jan/2018</v>
      </c>
      <c r="E183" s="263">
        <v>43115</v>
      </c>
      <c r="F183" s="259" t="s">
        <v>319</v>
      </c>
      <c r="G183" s="259" t="s">
        <v>288</v>
      </c>
      <c r="H183" s="264" t="s">
        <v>948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890</v>
      </c>
      <c r="C184" s="260" t="s">
        <v>891</v>
      </c>
      <c r="D184" s="73" t="str">
        <f t="shared" si="4"/>
        <v>jan/2018</v>
      </c>
      <c r="E184" s="263">
        <v>43115</v>
      </c>
      <c r="F184" s="259" t="s">
        <v>319</v>
      </c>
      <c r="G184" s="259" t="s">
        <v>288</v>
      </c>
      <c r="H184" s="264" t="s">
        <v>949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890</v>
      </c>
      <c r="C185" s="260" t="s">
        <v>891</v>
      </c>
      <c r="D185" s="73" t="str">
        <f t="shared" si="4"/>
        <v>jan/2018</v>
      </c>
      <c r="E185" s="263">
        <v>43115</v>
      </c>
      <c r="F185" s="259" t="s">
        <v>960</v>
      </c>
      <c r="G185" s="259" t="s">
        <v>288</v>
      </c>
      <c r="H185" s="264" t="s">
        <v>961</v>
      </c>
      <c r="I185" s="264" t="s">
        <v>236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890</v>
      </c>
      <c r="C186" s="260" t="s">
        <v>891</v>
      </c>
      <c r="D186" s="73" t="str">
        <f t="shared" si="4"/>
        <v>jan/2018</v>
      </c>
      <c r="E186" s="263">
        <v>43115</v>
      </c>
      <c r="F186" s="259" t="s">
        <v>319</v>
      </c>
      <c r="G186" s="259" t="s">
        <v>288</v>
      </c>
      <c r="H186" s="264" t="s">
        <v>950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890</v>
      </c>
      <c r="C187" s="260" t="s">
        <v>891</v>
      </c>
      <c r="D187" s="73" t="str">
        <f t="shared" si="4"/>
        <v>jan/2018</v>
      </c>
      <c r="E187" s="263">
        <v>43115</v>
      </c>
      <c r="F187" s="259" t="s">
        <v>319</v>
      </c>
      <c r="G187" s="259" t="s">
        <v>288</v>
      </c>
      <c r="H187" s="264" t="s">
        <v>951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890</v>
      </c>
      <c r="C188" s="260" t="s">
        <v>891</v>
      </c>
      <c r="D188" s="73" t="str">
        <f t="shared" si="4"/>
        <v>jan/2018</v>
      </c>
      <c r="E188" s="263">
        <v>43115</v>
      </c>
      <c r="F188" s="259" t="s">
        <v>319</v>
      </c>
      <c r="G188" s="259" t="s">
        <v>288</v>
      </c>
      <c r="H188" s="264" t="s">
        <v>952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890</v>
      </c>
      <c r="C189" s="260" t="s">
        <v>891</v>
      </c>
      <c r="D189" s="73" t="str">
        <f t="shared" si="4"/>
        <v>jan/2018</v>
      </c>
      <c r="E189" s="263">
        <v>43116</v>
      </c>
      <c r="F189" s="259" t="s">
        <v>520</v>
      </c>
      <c r="G189" s="259" t="s">
        <v>288</v>
      </c>
      <c r="H189" s="264" t="s">
        <v>202</v>
      </c>
      <c r="I189" s="264" t="s">
        <v>291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892</v>
      </c>
      <c r="C190" s="260" t="s">
        <v>891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288</v>
      </c>
      <c r="H190" s="264" t="s">
        <v>143</v>
      </c>
      <c r="I190" s="264" t="s">
        <v>228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892</v>
      </c>
      <c r="C191" s="260" t="s">
        <v>891</v>
      </c>
      <c r="D191" s="73" t="str">
        <f t="shared" si="4"/>
        <v>jan/2018</v>
      </c>
      <c r="E191" s="263">
        <v>43116</v>
      </c>
      <c r="F191" s="259" t="s">
        <v>208</v>
      </c>
      <c r="G191" s="259" t="s">
        <v>288</v>
      </c>
      <c r="H191" s="264" t="s">
        <v>322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892</v>
      </c>
      <c r="C192" s="260" t="s">
        <v>891</v>
      </c>
      <c r="D192" s="73" t="str">
        <f t="shared" si="4"/>
        <v>jan/2018</v>
      </c>
      <c r="E192" s="263">
        <v>43116</v>
      </c>
      <c r="F192" s="259" t="s">
        <v>208</v>
      </c>
      <c r="G192" s="259" t="s">
        <v>288</v>
      </c>
      <c r="H192" s="264" t="s">
        <v>322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890</v>
      </c>
      <c r="C193" s="260" t="s">
        <v>891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288</v>
      </c>
      <c r="H193" s="264" t="s">
        <v>290</v>
      </c>
      <c r="I193" s="264" t="s">
        <v>242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890</v>
      </c>
      <c r="C194" s="260" t="s">
        <v>891</v>
      </c>
      <c r="D194" s="73" t="str">
        <f t="shared" si="4"/>
        <v>jan/2018</v>
      </c>
      <c r="E194" s="263">
        <v>43117</v>
      </c>
      <c r="F194" s="259" t="s">
        <v>520</v>
      </c>
      <c r="G194" s="259" t="s">
        <v>288</v>
      </c>
      <c r="H194" s="264" t="s">
        <v>202</v>
      </c>
      <c r="I194" s="264" t="s">
        <v>291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890</v>
      </c>
      <c r="C195" s="260" t="s">
        <v>891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288</v>
      </c>
      <c r="H195" s="264" t="s">
        <v>306</v>
      </c>
      <c r="I195" s="264" t="s">
        <v>250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890</v>
      </c>
      <c r="C196" s="260" t="s">
        <v>891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288</v>
      </c>
      <c r="H196" s="264" t="s">
        <v>953</v>
      </c>
      <c r="I196" s="264" t="s">
        <v>245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890</v>
      </c>
      <c r="C197" s="260" t="s">
        <v>891</v>
      </c>
      <c r="D197" s="73" t="str">
        <f t="shared" si="6"/>
        <v>jan/2018</v>
      </c>
      <c r="E197" s="263">
        <v>43118</v>
      </c>
      <c r="F197" s="259" t="s">
        <v>520</v>
      </c>
      <c r="G197" s="259" t="s">
        <v>288</v>
      </c>
      <c r="H197" s="264" t="s">
        <v>202</v>
      </c>
      <c r="I197" s="264" t="s">
        <v>291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890</v>
      </c>
      <c r="C198" s="260" t="s">
        <v>891</v>
      </c>
      <c r="D198" s="73" t="str">
        <f t="shared" si="6"/>
        <v>jan/2018</v>
      </c>
      <c r="E198" s="263">
        <v>43118</v>
      </c>
      <c r="F198" s="259" t="s">
        <v>208</v>
      </c>
      <c r="G198" s="259" t="s">
        <v>288</v>
      </c>
      <c r="H198" s="264" t="s">
        <v>297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890</v>
      </c>
      <c r="C199" s="260" t="s">
        <v>891</v>
      </c>
      <c r="D199" s="73" t="str">
        <f t="shared" si="6"/>
        <v>jan/2018</v>
      </c>
      <c r="E199" s="263">
        <v>43118</v>
      </c>
      <c r="F199" s="259" t="s">
        <v>313</v>
      </c>
      <c r="G199" s="259" t="s">
        <v>288</v>
      </c>
      <c r="H199" s="264" t="s">
        <v>962</v>
      </c>
      <c r="I199" s="264" t="s">
        <v>269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892</v>
      </c>
      <c r="C200" s="260" t="s">
        <v>891</v>
      </c>
      <c r="D200" s="73" t="str">
        <f t="shared" si="6"/>
        <v>jan/2018</v>
      </c>
      <c r="E200" s="263">
        <v>43119</v>
      </c>
      <c r="F200" s="259" t="s">
        <v>407</v>
      </c>
      <c r="G200" s="259" t="s">
        <v>288</v>
      </c>
      <c r="H200" s="264" t="s">
        <v>963</v>
      </c>
      <c r="I200" s="264" t="s">
        <v>236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892</v>
      </c>
      <c r="C201" s="260" t="s">
        <v>891</v>
      </c>
      <c r="D201" s="73" t="str">
        <f t="shared" si="6"/>
        <v>jan/2018</v>
      </c>
      <c r="E201" s="263">
        <v>43119</v>
      </c>
      <c r="F201" s="259" t="s">
        <v>431</v>
      </c>
      <c r="G201" s="259" t="s">
        <v>288</v>
      </c>
      <c r="H201" s="264" t="s">
        <v>964</v>
      </c>
      <c r="I201" s="264" t="s">
        <v>236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892</v>
      </c>
      <c r="C202" s="260" t="s">
        <v>891</v>
      </c>
      <c r="D202" s="73" t="str">
        <f t="shared" si="6"/>
        <v>jan/2018</v>
      </c>
      <c r="E202" s="263">
        <v>43119</v>
      </c>
      <c r="F202" s="259" t="s">
        <v>329</v>
      </c>
      <c r="G202" s="259" t="s">
        <v>288</v>
      </c>
      <c r="H202" s="264" t="s">
        <v>329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892</v>
      </c>
      <c r="C203" s="260" t="s">
        <v>891</v>
      </c>
      <c r="D203" s="73" t="str">
        <f t="shared" si="6"/>
        <v>jan/2018</v>
      </c>
      <c r="E203" s="263">
        <v>43119</v>
      </c>
      <c r="F203" s="259">
        <v>6328</v>
      </c>
      <c r="G203" s="259" t="s">
        <v>288</v>
      </c>
      <c r="H203" s="264" t="s">
        <v>308</v>
      </c>
      <c r="I203" s="264" t="s">
        <v>242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892</v>
      </c>
      <c r="C204" s="260" t="s">
        <v>891</v>
      </c>
      <c r="D204" s="73" t="str">
        <f t="shared" si="6"/>
        <v>jan/2018</v>
      </c>
      <c r="E204" s="263">
        <v>43119</v>
      </c>
      <c r="F204" s="259" t="s">
        <v>965</v>
      </c>
      <c r="G204" s="259" t="s">
        <v>288</v>
      </c>
      <c r="H204" s="264" t="s">
        <v>330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892</v>
      </c>
      <c r="C205" s="260" t="s">
        <v>891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288</v>
      </c>
      <c r="H205" s="264" t="s">
        <v>146</v>
      </c>
      <c r="I205" s="264" t="s">
        <v>248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892</v>
      </c>
      <c r="C206" s="260" t="s">
        <v>891</v>
      </c>
      <c r="D206" s="73" t="str">
        <f t="shared" si="6"/>
        <v>jan/2018</v>
      </c>
      <c r="E206" s="263">
        <v>43119</v>
      </c>
      <c r="F206" s="259" t="s">
        <v>592</v>
      </c>
      <c r="G206" s="259" t="s">
        <v>288</v>
      </c>
      <c r="H206" s="264" t="s">
        <v>961</v>
      </c>
      <c r="I206" s="264" t="s">
        <v>236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890</v>
      </c>
      <c r="C207" s="260" t="s">
        <v>891</v>
      </c>
      <c r="D207" s="73" t="str">
        <f t="shared" si="6"/>
        <v>jan/2018</v>
      </c>
      <c r="E207" s="263">
        <v>43122</v>
      </c>
      <c r="F207" s="259" t="s">
        <v>520</v>
      </c>
      <c r="G207" s="259" t="s">
        <v>288</v>
      </c>
      <c r="H207" s="264" t="s">
        <v>202</v>
      </c>
      <c r="I207" s="264" t="s">
        <v>291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892</v>
      </c>
      <c r="C208" s="260" t="s">
        <v>891</v>
      </c>
      <c r="D208" s="73" t="str">
        <f t="shared" si="6"/>
        <v>jan/2018</v>
      </c>
      <c r="E208" s="263">
        <v>43122</v>
      </c>
      <c r="F208" s="259" t="s">
        <v>211</v>
      </c>
      <c r="G208" s="259" t="s">
        <v>288</v>
      </c>
      <c r="H208" s="264" t="s">
        <v>211</v>
      </c>
      <c r="I208" s="264" t="s">
        <v>200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890</v>
      </c>
      <c r="C209" s="260" t="s">
        <v>891</v>
      </c>
      <c r="D209" s="73" t="str">
        <f t="shared" si="6"/>
        <v>jan/2018</v>
      </c>
      <c r="E209" s="263">
        <v>43122</v>
      </c>
      <c r="F209" s="259" t="s">
        <v>208</v>
      </c>
      <c r="G209" s="259" t="s">
        <v>288</v>
      </c>
      <c r="H209" s="264" t="s">
        <v>322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890</v>
      </c>
      <c r="C210" s="260" t="s">
        <v>891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288</v>
      </c>
      <c r="H210" s="264" t="s">
        <v>937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890</v>
      </c>
      <c r="C211" s="260" t="s">
        <v>891</v>
      </c>
      <c r="D211" s="73" t="str">
        <f t="shared" si="6"/>
        <v>jan/2018</v>
      </c>
      <c r="E211" s="263">
        <v>43122</v>
      </c>
      <c r="F211" s="259">
        <v>45274</v>
      </c>
      <c r="G211" s="259" t="s">
        <v>288</v>
      </c>
      <c r="H211" s="264" t="s">
        <v>311</v>
      </c>
      <c r="I211" s="264" t="s">
        <v>248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890</v>
      </c>
      <c r="C212" s="260" t="s">
        <v>891</v>
      </c>
      <c r="D212" s="73" t="str">
        <f t="shared" si="6"/>
        <v>jan/2018</v>
      </c>
      <c r="E212" s="263">
        <v>43123</v>
      </c>
      <c r="F212" s="259" t="s">
        <v>520</v>
      </c>
      <c r="G212" s="259" t="s">
        <v>288</v>
      </c>
      <c r="H212" s="264" t="s">
        <v>202</v>
      </c>
      <c r="I212" s="264" t="s">
        <v>291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890</v>
      </c>
      <c r="C213" s="260" t="s">
        <v>891</v>
      </c>
      <c r="D213" s="73" t="str">
        <f t="shared" si="6"/>
        <v>jan/2018</v>
      </c>
      <c r="E213" s="263">
        <v>43123</v>
      </c>
      <c r="F213" s="259">
        <v>7</v>
      </c>
      <c r="G213" s="259" t="s">
        <v>288</v>
      </c>
      <c r="H213" s="264" t="s">
        <v>957</v>
      </c>
      <c r="I213" s="264" t="s">
        <v>236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890</v>
      </c>
      <c r="C214" s="260" t="s">
        <v>891</v>
      </c>
      <c r="D214" s="73" t="str">
        <f t="shared" si="6"/>
        <v>jan/2018</v>
      </c>
      <c r="E214" s="263">
        <v>43123</v>
      </c>
      <c r="F214" s="259">
        <v>56345</v>
      </c>
      <c r="G214" s="259" t="s">
        <v>289</v>
      </c>
      <c r="H214" s="264" t="s">
        <v>178</v>
      </c>
      <c r="I214" s="264" t="s">
        <v>242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890</v>
      </c>
      <c r="C215" s="260" t="s">
        <v>891</v>
      </c>
      <c r="D215" s="73" t="str">
        <f t="shared" si="6"/>
        <v>jan/2018</v>
      </c>
      <c r="E215" s="263">
        <v>43123</v>
      </c>
      <c r="F215" s="259">
        <v>56346</v>
      </c>
      <c r="G215" s="259" t="s">
        <v>288</v>
      </c>
      <c r="H215" s="264" t="s">
        <v>178</v>
      </c>
      <c r="I215" s="264" t="s">
        <v>241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890</v>
      </c>
      <c r="C216" s="260" t="s">
        <v>891</v>
      </c>
      <c r="D216" s="73" t="str">
        <f t="shared" si="6"/>
        <v>jan/2018</v>
      </c>
      <c r="E216" s="263">
        <v>43123</v>
      </c>
      <c r="F216" s="259">
        <v>58099</v>
      </c>
      <c r="G216" s="259" t="s">
        <v>288</v>
      </c>
      <c r="H216" s="264" t="s">
        <v>178</v>
      </c>
      <c r="I216" s="264" t="s">
        <v>241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890</v>
      </c>
      <c r="C217" s="260" t="s">
        <v>891</v>
      </c>
      <c r="D217" s="73" t="str">
        <f t="shared" si="6"/>
        <v>jan/2018</v>
      </c>
      <c r="E217" s="263">
        <v>43123</v>
      </c>
      <c r="F217" s="259">
        <v>58100</v>
      </c>
      <c r="G217" s="259" t="s">
        <v>288</v>
      </c>
      <c r="H217" s="264" t="s">
        <v>178</v>
      </c>
      <c r="I217" s="264" t="s">
        <v>242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890</v>
      </c>
      <c r="C218" s="260" t="s">
        <v>891</v>
      </c>
      <c r="D218" s="73" t="str">
        <f t="shared" si="6"/>
        <v>jan/2018</v>
      </c>
      <c r="E218" s="263">
        <v>43123</v>
      </c>
      <c r="F218" s="259">
        <v>58114</v>
      </c>
      <c r="G218" s="259" t="s">
        <v>288</v>
      </c>
      <c r="H218" s="264" t="s">
        <v>178</v>
      </c>
      <c r="I218" s="264" t="s">
        <v>241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890</v>
      </c>
      <c r="C219" s="260" t="s">
        <v>891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288</v>
      </c>
      <c r="H219" s="264" t="s">
        <v>290</v>
      </c>
      <c r="I219" s="264" t="s">
        <v>241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890</v>
      </c>
      <c r="C220" s="260" t="s">
        <v>891</v>
      </c>
      <c r="D220" s="73" t="str">
        <f t="shared" si="6"/>
        <v>jan/2018</v>
      </c>
      <c r="E220" s="263">
        <v>43123</v>
      </c>
      <c r="F220" s="259">
        <v>5048</v>
      </c>
      <c r="G220" s="259" t="s">
        <v>288</v>
      </c>
      <c r="H220" s="264" t="s">
        <v>482</v>
      </c>
      <c r="I220" s="264" t="s">
        <v>248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890</v>
      </c>
      <c r="C221" s="260" t="s">
        <v>891</v>
      </c>
      <c r="D221" s="73" t="str">
        <f t="shared" si="6"/>
        <v>jan/2018</v>
      </c>
      <c r="E221" s="263">
        <v>43124</v>
      </c>
      <c r="F221" s="259" t="s">
        <v>520</v>
      </c>
      <c r="G221" s="259" t="s">
        <v>288</v>
      </c>
      <c r="H221" s="264" t="s">
        <v>202</v>
      </c>
      <c r="I221" s="264" t="s">
        <v>291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890</v>
      </c>
      <c r="C222" s="260" t="s">
        <v>891</v>
      </c>
      <c r="D222" s="73" t="str">
        <f t="shared" si="6"/>
        <v>jan/2018</v>
      </c>
      <c r="E222" s="263">
        <v>43124</v>
      </c>
      <c r="F222" s="259">
        <v>13</v>
      </c>
      <c r="G222" s="259" t="s">
        <v>288</v>
      </c>
      <c r="H222" s="264" t="s">
        <v>966</v>
      </c>
      <c r="I222" s="264" t="s">
        <v>236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890</v>
      </c>
      <c r="C223" s="260" t="s">
        <v>891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288</v>
      </c>
      <c r="H223" s="264" t="s">
        <v>335</v>
      </c>
      <c r="I223" s="264" t="s">
        <v>185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890</v>
      </c>
      <c r="C224" s="260" t="s">
        <v>891</v>
      </c>
      <c r="D224" s="73" t="str">
        <f t="shared" si="6"/>
        <v>jan/2018</v>
      </c>
      <c r="E224" s="263">
        <v>43124</v>
      </c>
      <c r="F224" s="259">
        <v>11</v>
      </c>
      <c r="G224" s="259" t="s">
        <v>288</v>
      </c>
      <c r="H224" s="264" t="s">
        <v>959</v>
      </c>
      <c r="I224" s="264" t="s">
        <v>236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890</v>
      </c>
      <c r="C225" s="260" t="s">
        <v>891</v>
      </c>
      <c r="D225" s="73" t="str">
        <f t="shared" si="6"/>
        <v>jan/2018</v>
      </c>
      <c r="E225" s="263">
        <v>43124</v>
      </c>
      <c r="F225" s="259">
        <v>183</v>
      </c>
      <c r="G225" s="259" t="s">
        <v>288</v>
      </c>
      <c r="H225" s="264" t="s">
        <v>961</v>
      </c>
      <c r="I225" s="264" t="s">
        <v>236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890</v>
      </c>
      <c r="C226" s="260" t="s">
        <v>891</v>
      </c>
      <c r="D226" s="73" t="str">
        <f t="shared" si="6"/>
        <v>jan/2018</v>
      </c>
      <c r="E226" s="263">
        <v>43125</v>
      </c>
      <c r="F226" s="259" t="s">
        <v>520</v>
      </c>
      <c r="G226" s="259" t="s">
        <v>288</v>
      </c>
      <c r="H226" s="264" t="s">
        <v>202</v>
      </c>
      <c r="I226" s="264" t="s">
        <v>291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890</v>
      </c>
      <c r="C227" s="260" t="s">
        <v>891</v>
      </c>
      <c r="D227" s="73" t="str">
        <f t="shared" si="6"/>
        <v>jan/2018</v>
      </c>
      <c r="E227" s="263">
        <v>43125</v>
      </c>
      <c r="F227" s="259" t="s">
        <v>337</v>
      </c>
      <c r="G227" s="259" t="s">
        <v>288</v>
      </c>
      <c r="H227" s="264" t="s">
        <v>337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890</v>
      </c>
      <c r="C228" s="260" t="s">
        <v>891</v>
      </c>
      <c r="D228" s="73" t="str">
        <f t="shared" si="6"/>
        <v>jan/2018</v>
      </c>
      <c r="E228" s="263">
        <v>43125</v>
      </c>
      <c r="F228" s="259">
        <v>26</v>
      </c>
      <c r="G228" s="259" t="s">
        <v>288</v>
      </c>
      <c r="H228" s="264" t="s">
        <v>967</v>
      </c>
      <c r="I228" s="264" t="s">
        <v>236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890</v>
      </c>
      <c r="C229" s="260" t="s">
        <v>891</v>
      </c>
      <c r="D229" s="73" t="str">
        <f t="shared" si="6"/>
        <v>jan/2018</v>
      </c>
      <c r="E229" s="263">
        <v>43125</v>
      </c>
      <c r="F229" s="259">
        <v>14682</v>
      </c>
      <c r="G229" s="259" t="s">
        <v>288</v>
      </c>
      <c r="H229" s="264" t="s">
        <v>968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890</v>
      </c>
      <c r="C230" s="260" t="s">
        <v>891</v>
      </c>
      <c r="D230" s="73" t="str">
        <f t="shared" si="6"/>
        <v>jan/2018</v>
      </c>
      <c r="E230" s="263">
        <v>43125</v>
      </c>
      <c r="F230" s="259" t="s">
        <v>313</v>
      </c>
      <c r="G230" s="259" t="s">
        <v>288</v>
      </c>
      <c r="H230" s="264" t="s">
        <v>300</v>
      </c>
      <c r="I230" s="264" t="s">
        <v>269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890</v>
      </c>
      <c r="C231" s="260" t="s">
        <v>891</v>
      </c>
      <c r="D231" s="73" t="str">
        <f t="shared" si="6"/>
        <v>jan/2018</v>
      </c>
      <c r="E231" s="263">
        <v>43125</v>
      </c>
      <c r="F231" s="259" t="s">
        <v>313</v>
      </c>
      <c r="G231" s="259" t="s">
        <v>288</v>
      </c>
      <c r="H231" s="264" t="s">
        <v>340</v>
      </c>
      <c r="I231" s="264" t="s">
        <v>269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892</v>
      </c>
      <c r="C232" s="260" t="s">
        <v>891</v>
      </c>
      <c r="D232" s="73" t="str">
        <f t="shared" si="6"/>
        <v>jan/2018</v>
      </c>
      <c r="E232" s="263">
        <v>43129</v>
      </c>
      <c r="F232" s="259" t="s">
        <v>201</v>
      </c>
      <c r="G232" s="259" t="s">
        <v>288</v>
      </c>
      <c r="H232" s="264" t="s">
        <v>202</v>
      </c>
      <c r="I232" s="264" t="s">
        <v>291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890</v>
      </c>
      <c r="C233" s="260" t="s">
        <v>891</v>
      </c>
      <c r="D233" s="73" t="str">
        <f t="shared" si="6"/>
        <v>jan/2018</v>
      </c>
      <c r="E233" s="263">
        <v>43129</v>
      </c>
      <c r="F233" s="259" t="s">
        <v>520</v>
      </c>
      <c r="G233" s="259" t="s">
        <v>288</v>
      </c>
      <c r="H233" s="264" t="s">
        <v>202</v>
      </c>
      <c r="I233" s="264" t="s">
        <v>291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890</v>
      </c>
      <c r="C234" s="260" t="s">
        <v>891</v>
      </c>
      <c r="D234" s="73" t="str">
        <f t="shared" si="6"/>
        <v>jan/2018</v>
      </c>
      <c r="E234" s="263">
        <v>43129</v>
      </c>
      <c r="F234" s="259">
        <v>11</v>
      </c>
      <c r="G234" s="259" t="s">
        <v>288</v>
      </c>
      <c r="H234" s="264" t="s">
        <v>969</v>
      </c>
      <c r="I234" s="264" t="s">
        <v>236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890</v>
      </c>
      <c r="C235" s="260" t="s">
        <v>891</v>
      </c>
      <c r="D235" s="73" t="str">
        <f t="shared" si="6"/>
        <v>jan/2018</v>
      </c>
      <c r="E235" s="263">
        <v>43129</v>
      </c>
      <c r="F235" s="259">
        <v>11</v>
      </c>
      <c r="G235" s="259" t="s">
        <v>288</v>
      </c>
      <c r="H235" s="264" t="s">
        <v>969</v>
      </c>
      <c r="I235" s="264" t="s">
        <v>236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892</v>
      </c>
      <c r="C236" s="260" t="s">
        <v>891</v>
      </c>
      <c r="D236" s="73" t="str">
        <f t="shared" si="6"/>
        <v>jan/2018</v>
      </c>
      <c r="E236" s="263">
        <v>43129</v>
      </c>
      <c r="F236" s="259" t="s">
        <v>199</v>
      </c>
      <c r="G236" s="259" t="s">
        <v>288</v>
      </c>
      <c r="H236" s="264" t="s">
        <v>293</v>
      </c>
      <c r="I236" s="264" t="s">
        <v>230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890</v>
      </c>
      <c r="C237" s="260" t="s">
        <v>891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288</v>
      </c>
      <c r="H237" s="264" t="s">
        <v>953</v>
      </c>
      <c r="I237" s="264" t="s">
        <v>186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890</v>
      </c>
      <c r="C238" s="260" t="s">
        <v>891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288</v>
      </c>
      <c r="H238" s="264" t="s">
        <v>953</v>
      </c>
      <c r="I238" s="264" t="s">
        <v>245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890</v>
      </c>
      <c r="C239" s="260" t="s">
        <v>891</v>
      </c>
      <c r="D239" s="73" t="str">
        <f t="shared" si="6"/>
        <v>jan/2018</v>
      </c>
      <c r="E239" s="263">
        <v>43130</v>
      </c>
      <c r="F239" s="259" t="s">
        <v>520</v>
      </c>
      <c r="G239" s="259" t="s">
        <v>288</v>
      </c>
      <c r="H239" s="264" t="s">
        <v>202</v>
      </c>
      <c r="I239" s="264" t="s">
        <v>291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890</v>
      </c>
      <c r="C240" s="260" t="s">
        <v>891</v>
      </c>
      <c r="D240" s="73" t="str">
        <f t="shared" si="6"/>
        <v>jan/2018</v>
      </c>
      <c r="E240" s="263">
        <v>43130</v>
      </c>
      <c r="F240" s="259">
        <v>11</v>
      </c>
      <c r="G240" s="259" t="s">
        <v>288</v>
      </c>
      <c r="H240" s="264" t="s">
        <v>969</v>
      </c>
      <c r="I240" s="264" t="s">
        <v>236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890</v>
      </c>
      <c r="C241" s="260" t="s">
        <v>891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288</v>
      </c>
      <c r="H241" s="264" t="s">
        <v>223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890</v>
      </c>
      <c r="C242" s="260" t="s">
        <v>891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288</v>
      </c>
      <c r="H242" s="264" t="s">
        <v>613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890</v>
      </c>
      <c r="C243" s="260" t="s">
        <v>891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288</v>
      </c>
      <c r="H243" s="264" t="s">
        <v>953</v>
      </c>
      <c r="I243" s="264" t="s">
        <v>245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892</v>
      </c>
      <c r="C244" s="260" t="s">
        <v>891</v>
      </c>
      <c r="D244" s="73" t="str">
        <f t="shared" si="6"/>
        <v>jan/2018</v>
      </c>
      <c r="E244" s="263">
        <v>43131</v>
      </c>
      <c r="F244" s="259" t="s">
        <v>201</v>
      </c>
      <c r="G244" s="259" t="s">
        <v>288</v>
      </c>
      <c r="H244" s="264" t="s">
        <v>202</v>
      </c>
      <c r="I244" s="264" t="s">
        <v>291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890</v>
      </c>
      <c r="C245" s="260" t="s">
        <v>891</v>
      </c>
      <c r="D245" s="73" t="str">
        <f t="shared" si="6"/>
        <v>jan/2018</v>
      </c>
      <c r="E245" s="263">
        <v>43131</v>
      </c>
      <c r="F245" s="259" t="s">
        <v>201</v>
      </c>
      <c r="G245" s="259" t="s">
        <v>288</v>
      </c>
      <c r="H245" s="264" t="s">
        <v>202</v>
      </c>
      <c r="I245" s="264" t="s">
        <v>291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892</v>
      </c>
      <c r="C246" s="260" t="s">
        <v>891</v>
      </c>
      <c r="D246" s="73" t="str">
        <f t="shared" si="6"/>
        <v>jan/2018</v>
      </c>
      <c r="E246" s="263">
        <v>43131</v>
      </c>
      <c r="F246" s="259" t="s">
        <v>199</v>
      </c>
      <c r="G246" s="259" t="s">
        <v>288</v>
      </c>
      <c r="H246" s="264" t="s">
        <v>293</v>
      </c>
      <c r="I246" s="264" t="s">
        <v>230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890</v>
      </c>
      <c r="C247" s="260" t="s">
        <v>891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288</v>
      </c>
      <c r="H247" s="264" t="s">
        <v>343</v>
      </c>
      <c r="I247" s="264" t="s">
        <v>231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892</v>
      </c>
      <c r="C248" s="260" t="s">
        <v>891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288</v>
      </c>
      <c r="H248" s="264" t="s">
        <v>343</v>
      </c>
      <c r="I248" s="264" t="s">
        <v>231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890</v>
      </c>
      <c r="C249" s="260" t="s">
        <v>891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288</v>
      </c>
      <c r="H249" s="264" t="s">
        <v>953</v>
      </c>
      <c r="I249" s="264" t="s">
        <v>245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890</v>
      </c>
      <c r="C250" s="260" t="s">
        <v>891</v>
      </c>
      <c r="D250" s="73" t="str">
        <f t="shared" si="6"/>
        <v>fev/2018</v>
      </c>
      <c r="E250" s="263">
        <v>43132</v>
      </c>
      <c r="F250" s="259" t="s">
        <v>520</v>
      </c>
      <c r="G250" s="259" t="s">
        <v>288</v>
      </c>
      <c r="H250" s="264" t="s">
        <v>202</v>
      </c>
      <c r="I250" s="264" t="s">
        <v>291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890</v>
      </c>
      <c r="C251" s="260" t="s">
        <v>891</v>
      </c>
      <c r="D251" s="73" t="str">
        <f t="shared" si="6"/>
        <v>fev/2018</v>
      </c>
      <c r="E251" s="263">
        <v>43132</v>
      </c>
      <c r="F251" s="259">
        <v>58322</v>
      </c>
      <c r="G251" s="259" t="s">
        <v>288</v>
      </c>
      <c r="H251" s="264" t="s">
        <v>178</v>
      </c>
      <c r="I251" s="264" t="s">
        <v>242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892</v>
      </c>
      <c r="C252" s="260" t="s">
        <v>891</v>
      </c>
      <c r="D252" s="73" t="str">
        <f t="shared" si="6"/>
        <v>fev/2018</v>
      </c>
      <c r="E252" s="263">
        <v>43133</v>
      </c>
      <c r="F252" s="259" t="s">
        <v>201</v>
      </c>
      <c r="G252" s="259" t="s">
        <v>288</v>
      </c>
      <c r="H252" s="264" t="s">
        <v>202</v>
      </c>
      <c r="I252" s="264" t="s">
        <v>291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890</v>
      </c>
      <c r="C253" s="260" t="s">
        <v>891</v>
      </c>
      <c r="D253" s="73" t="str">
        <f t="shared" si="6"/>
        <v>fev/2018</v>
      </c>
      <c r="E253" s="263">
        <v>43133</v>
      </c>
      <c r="F253" s="259" t="s">
        <v>520</v>
      </c>
      <c r="G253" s="259" t="s">
        <v>288</v>
      </c>
      <c r="H253" s="264" t="s">
        <v>202</v>
      </c>
      <c r="I253" s="264" t="s">
        <v>291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892</v>
      </c>
      <c r="C254" s="260" t="s">
        <v>891</v>
      </c>
      <c r="D254" s="73" t="str">
        <f t="shared" si="6"/>
        <v>fev/2018</v>
      </c>
      <c r="E254" s="263">
        <v>43133</v>
      </c>
      <c r="F254" s="259" t="s">
        <v>199</v>
      </c>
      <c r="G254" s="259" t="s">
        <v>288</v>
      </c>
      <c r="H254" s="264" t="s">
        <v>293</v>
      </c>
      <c r="I254" s="264" t="s">
        <v>230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892</v>
      </c>
      <c r="C255" s="260" t="s">
        <v>891</v>
      </c>
      <c r="D255" s="73" t="str">
        <f t="shared" si="6"/>
        <v>fev/2018</v>
      </c>
      <c r="E255" s="263">
        <v>43133</v>
      </c>
      <c r="F255" s="259" t="s">
        <v>199</v>
      </c>
      <c r="G255" s="259" t="s">
        <v>288</v>
      </c>
      <c r="H255" s="264" t="s">
        <v>293</v>
      </c>
      <c r="I255" s="264" t="s">
        <v>230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890</v>
      </c>
      <c r="C256" s="260" t="s">
        <v>891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288</v>
      </c>
      <c r="H256" s="264" t="s">
        <v>346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890</v>
      </c>
      <c r="C257" s="260" t="s">
        <v>891</v>
      </c>
      <c r="D257" s="73" t="str">
        <f t="shared" si="6"/>
        <v>fev/2018</v>
      </c>
      <c r="E257" s="263">
        <v>43133</v>
      </c>
      <c r="F257" s="259" t="s">
        <v>313</v>
      </c>
      <c r="G257" s="259" t="s">
        <v>288</v>
      </c>
      <c r="H257" s="264" t="s">
        <v>328</v>
      </c>
      <c r="I257" s="264" t="s">
        <v>269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890</v>
      </c>
      <c r="C258" s="260" t="s">
        <v>891</v>
      </c>
      <c r="D258" s="73" t="str">
        <f t="shared" si="6"/>
        <v>fev/2018</v>
      </c>
      <c r="E258" s="263">
        <v>43136</v>
      </c>
      <c r="F258" s="259" t="s">
        <v>520</v>
      </c>
      <c r="G258" s="259" t="s">
        <v>288</v>
      </c>
      <c r="H258" s="264" t="s">
        <v>202</v>
      </c>
      <c r="I258" s="264" t="s">
        <v>291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890</v>
      </c>
      <c r="C259" s="260" t="s">
        <v>891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288</v>
      </c>
      <c r="H259" s="264" t="s">
        <v>353</v>
      </c>
      <c r="I259" s="264" t="s">
        <v>241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890</v>
      </c>
      <c r="C260" s="260" t="s">
        <v>891</v>
      </c>
      <c r="D260" s="73" t="str">
        <f t="shared" si="8"/>
        <v>fev/2018</v>
      </c>
      <c r="E260" s="263">
        <v>43136</v>
      </c>
      <c r="F260" s="259">
        <v>2229</v>
      </c>
      <c r="G260" s="259" t="s">
        <v>288</v>
      </c>
      <c r="H260" s="264" t="s">
        <v>970</v>
      </c>
      <c r="I260" s="264" t="s">
        <v>277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890</v>
      </c>
      <c r="C261" s="260" t="s">
        <v>891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288</v>
      </c>
      <c r="H261" s="264" t="s">
        <v>953</v>
      </c>
      <c r="I261" s="264" t="s">
        <v>245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890</v>
      </c>
      <c r="C262" s="260" t="s">
        <v>891</v>
      </c>
      <c r="D262" s="73" t="str">
        <f t="shared" si="8"/>
        <v>fev/2018</v>
      </c>
      <c r="E262" s="263">
        <v>43137</v>
      </c>
      <c r="F262" s="259" t="s">
        <v>520</v>
      </c>
      <c r="G262" s="259" t="s">
        <v>288</v>
      </c>
      <c r="H262" s="264" t="s">
        <v>202</v>
      </c>
      <c r="I262" s="264" t="s">
        <v>291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890</v>
      </c>
      <c r="C263" s="260" t="s">
        <v>891</v>
      </c>
      <c r="D263" s="73" t="str">
        <f t="shared" si="8"/>
        <v>fev/2018</v>
      </c>
      <c r="E263" s="263">
        <v>43137</v>
      </c>
      <c r="F263" s="259" t="s">
        <v>351</v>
      </c>
      <c r="G263" s="259" t="s">
        <v>288</v>
      </c>
      <c r="H263" s="264" t="s">
        <v>894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890</v>
      </c>
      <c r="C264" s="260" t="s">
        <v>891</v>
      </c>
      <c r="D264" s="73" t="str">
        <f t="shared" si="8"/>
        <v>fev/2018</v>
      </c>
      <c r="E264" s="263">
        <v>43137</v>
      </c>
      <c r="F264" s="259">
        <v>3342</v>
      </c>
      <c r="G264" s="259" t="s">
        <v>288</v>
      </c>
      <c r="H264" s="264" t="s">
        <v>971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890</v>
      </c>
      <c r="C265" s="260" t="s">
        <v>891</v>
      </c>
      <c r="D265" s="73" t="str">
        <f t="shared" si="8"/>
        <v>fev/2018</v>
      </c>
      <c r="E265" s="263">
        <v>43137</v>
      </c>
      <c r="F265" s="259" t="s">
        <v>351</v>
      </c>
      <c r="G265" s="259" t="s">
        <v>288</v>
      </c>
      <c r="H265" s="264" t="s">
        <v>898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890</v>
      </c>
      <c r="C266" s="260" t="s">
        <v>891</v>
      </c>
      <c r="D266" s="73" t="str">
        <f t="shared" si="8"/>
        <v>fev/2018</v>
      </c>
      <c r="E266" s="263">
        <v>43137</v>
      </c>
      <c r="F266" s="259" t="s">
        <v>344</v>
      </c>
      <c r="G266" s="259" t="s">
        <v>288</v>
      </c>
      <c r="H266" s="264" t="s">
        <v>972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890</v>
      </c>
      <c r="C267" s="260" t="s">
        <v>891</v>
      </c>
      <c r="D267" s="73" t="str">
        <f t="shared" si="8"/>
        <v>fev/2018</v>
      </c>
      <c r="E267" s="263">
        <v>43137</v>
      </c>
      <c r="F267" s="259">
        <v>58436</v>
      </c>
      <c r="G267" s="259" t="s">
        <v>288</v>
      </c>
      <c r="H267" s="264" t="s">
        <v>178</v>
      </c>
      <c r="I267" s="264" t="s">
        <v>241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890</v>
      </c>
      <c r="C268" s="260" t="s">
        <v>891</v>
      </c>
      <c r="D268" s="73" t="str">
        <f t="shared" si="8"/>
        <v>fev/2018</v>
      </c>
      <c r="E268" s="263">
        <v>43137</v>
      </c>
      <c r="F268" s="259" t="s">
        <v>351</v>
      </c>
      <c r="G268" s="259" t="s">
        <v>288</v>
      </c>
      <c r="H268" s="264" t="s">
        <v>901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890</v>
      </c>
      <c r="C269" s="260" t="s">
        <v>891</v>
      </c>
      <c r="D269" s="73" t="str">
        <f t="shared" si="8"/>
        <v>fev/2018</v>
      </c>
      <c r="E269" s="263">
        <v>43137</v>
      </c>
      <c r="F269" s="259" t="s">
        <v>351</v>
      </c>
      <c r="G269" s="259" t="s">
        <v>288</v>
      </c>
      <c r="H269" s="264" t="s">
        <v>902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890</v>
      </c>
      <c r="C270" s="260" t="s">
        <v>891</v>
      </c>
      <c r="D270" s="73" t="str">
        <f t="shared" si="8"/>
        <v>fev/2018</v>
      </c>
      <c r="E270" s="263">
        <v>43137</v>
      </c>
      <c r="F270" s="259" t="s">
        <v>351</v>
      </c>
      <c r="G270" s="259" t="s">
        <v>288</v>
      </c>
      <c r="H270" s="264" t="s">
        <v>903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890</v>
      </c>
      <c r="C271" s="260" t="s">
        <v>891</v>
      </c>
      <c r="D271" s="73" t="str">
        <f t="shared" si="8"/>
        <v>fev/2018</v>
      </c>
      <c r="E271" s="263">
        <v>43137</v>
      </c>
      <c r="F271" s="259" t="s">
        <v>351</v>
      </c>
      <c r="G271" s="259" t="s">
        <v>288</v>
      </c>
      <c r="H271" s="264" t="s">
        <v>904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890</v>
      </c>
      <c r="C272" s="260" t="s">
        <v>891</v>
      </c>
      <c r="D272" s="73" t="str">
        <f t="shared" si="8"/>
        <v>fev/2018</v>
      </c>
      <c r="E272" s="263">
        <v>43137</v>
      </c>
      <c r="F272" s="259" t="s">
        <v>351</v>
      </c>
      <c r="G272" s="259" t="s">
        <v>288</v>
      </c>
      <c r="H272" s="264" t="s">
        <v>973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890</v>
      </c>
      <c r="C273" s="260" t="s">
        <v>891</v>
      </c>
      <c r="D273" s="73" t="str">
        <f t="shared" si="8"/>
        <v>fev/2018</v>
      </c>
      <c r="E273" s="263">
        <v>43137</v>
      </c>
      <c r="F273" s="259" t="s">
        <v>351</v>
      </c>
      <c r="G273" s="259" t="s">
        <v>288</v>
      </c>
      <c r="H273" s="264" t="s">
        <v>905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890</v>
      </c>
      <c r="C274" s="260" t="s">
        <v>891</v>
      </c>
      <c r="D274" s="73" t="str">
        <f t="shared" si="8"/>
        <v>fev/2018</v>
      </c>
      <c r="E274" s="263">
        <v>43137</v>
      </c>
      <c r="F274" s="259" t="s">
        <v>351</v>
      </c>
      <c r="G274" s="259" t="s">
        <v>288</v>
      </c>
      <c r="H274" s="264" t="s">
        <v>906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890</v>
      </c>
      <c r="C275" s="260" t="s">
        <v>891</v>
      </c>
      <c r="D275" s="73" t="str">
        <f t="shared" si="8"/>
        <v>fev/2018</v>
      </c>
      <c r="E275" s="263">
        <v>43137</v>
      </c>
      <c r="F275" s="259" t="s">
        <v>351</v>
      </c>
      <c r="G275" s="259" t="s">
        <v>288</v>
      </c>
      <c r="H275" s="264" t="s">
        <v>907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890</v>
      </c>
      <c r="C276" s="260" t="s">
        <v>891</v>
      </c>
      <c r="D276" s="73" t="str">
        <f t="shared" si="8"/>
        <v>fev/2018</v>
      </c>
      <c r="E276" s="263">
        <v>43137</v>
      </c>
      <c r="F276" s="259" t="s">
        <v>351</v>
      </c>
      <c r="G276" s="259" t="s">
        <v>288</v>
      </c>
      <c r="H276" s="264" t="s">
        <v>908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890</v>
      </c>
      <c r="C277" s="260" t="s">
        <v>891</v>
      </c>
      <c r="D277" s="73" t="str">
        <f t="shared" si="8"/>
        <v>fev/2018</v>
      </c>
      <c r="E277" s="263">
        <v>43137</v>
      </c>
      <c r="F277" s="259" t="s">
        <v>351</v>
      </c>
      <c r="G277" s="259" t="s">
        <v>288</v>
      </c>
      <c r="H277" s="264" t="s">
        <v>909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890</v>
      </c>
      <c r="C278" s="260" t="s">
        <v>891</v>
      </c>
      <c r="D278" s="73" t="str">
        <f t="shared" si="8"/>
        <v>fev/2018</v>
      </c>
      <c r="E278" s="263">
        <v>43137</v>
      </c>
      <c r="F278" s="259" t="s">
        <v>344</v>
      </c>
      <c r="G278" s="259" t="s">
        <v>288</v>
      </c>
      <c r="H278" s="264" t="s">
        <v>910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890</v>
      </c>
      <c r="C279" s="260" t="s">
        <v>891</v>
      </c>
      <c r="D279" s="73" t="str">
        <f t="shared" si="8"/>
        <v>fev/2018</v>
      </c>
      <c r="E279" s="263">
        <v>43137</v>
      </c>
      <c r="F279" s="259" t="s">
        <v>344</v>
      </c>
      <c r="G279" s="259" t="s">
        <v>288</v>
      </c>
      <c r="H279" s="264" t="s">
        <v>345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890</v>
      </c>
      <c r="C280" s="260" t="s">
        <v>891</v>
      </c>
      <c r="D280" s="73" t="str">
        <f t="shared" si="8"/>
        <v>fev/2018</v>
      </c>
      <c r="E280" s="263">
        <v>43137</v>
      </c>
      <c r="F280" s="259" t="s">
        <v>351</v>
      </c>
      <c r="G280" s="259" t="s">
        <v>288</v>
      </c>
      <c r="H280" s="264" t="s">
        <v>912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890</v>
      </c>
      <c r="C281" s="260" t="s">
        <v>891</v>
      </c>
      <c r="D281" s="73" t="str">
        <f t="shared" si="8"/>
        <v>fev/2018</v>
      </c>
      <c r="E281" s="263">
        <v>43137</v>
      </c>
      <c r="F281" s="259" t="s">
        <v>351</v>
      </c>
      <c r="G281" s="259" t="s">
        <v>288</v>
      </c>
      <c r="H281" s="264" t="s">
        <v>914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890</v>
      </c>
      <c r="C282" s="260" t="s">
        <v>891</v>
      </c>
      <c r="D282" s="73" t="str">
        <f t="shared" si="8"/>
        <v>fev/2018</v>
      </c>
      <c r="E282" s="263">
        <v>43137</v>
      </c>
      <c r="F282" s="259" t="s">
        <v>351</v>
      </c>
      <c r="G282" s="259" t="s">
        <v>288</v>
      </c>
      <c r="H282" s="264" t="s">
        <v>915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890</v>
      </c>
      <c r="C283" s="260" t="s">
        <v>891</v>
      </c>
      <c r="D283" s="73" t="str">
        <f t="shared" si="8"/>
        <v>fev/2018</v>
      </c>
      <c r="E283" s="263">
        <v>43137</v>
      </c>
      <c r="F283" s="259" t="s">
        <v>344</v>
      </c>
      <c r="G283" s="259" t="s">
        <v>288</v>
      </c>
      <c r="H283" s="264" t="s">
        <v>918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890</v>
      </c>
      <c r="C284" s="260" t="s">
        <v>891</v>
      </c>
      <c r="D284" s="73" t="str">
        <f t="shared" si="8"/>
        <v>fev/2018</v>
      </c>
      <c r="E284" s="263">
        <v>43137</v>
      </c>
      <c r="F284" s="259" t="s">
        <v>351</v>
      </c>
      <c r="G284" s="259" t="s">
        <v>288</v>
      </c>
      <c r="H284" s="264" t="s">
        <v>921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890</v>
      </c>
      <c r="C285" s="260" t="s">
        <v>891</v>
      </c>
      <c r="D285" s="73" t="str">
        <f t="shared" si="8"/>
        <v>fev/2018</v>
      </c>
      <c r="E285" s="263">
        <v>43137</v>
      </c>
      <c r="F285" s="259" t="s">
        <v>351</v>
      </c>
      <c r="G285" s="259" t="s">
        <v>288</v>
      </c>
      <c r="H285" s="264" t="s">
        <v>974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890</v>
      </c>
      <c r="C286" s="260" t="s">
        <v>891</v>
      </c>
      <c r="D286" s="73" t="str">
        <f t="shared" si="8"/>
        <v>fev/2018</v>
      </c>
      <c r="E286" s="263">
        <v>43137</v>
      </c>
      <c r="F286" s="259" t="s">
        <v>351</v>
      </c>
      <c r="G286" s="259" t="s">
        <v>288</v>
      </c>
      <c r="H286" s="264" t="s">
        <v>922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890</v>
      </c>
      <c r="C287" s="260" t="s">
        <v>891</v>
      </c>
      <c r="D287" s="73" t="str">
        <f t="shared" si="8"/>
        <v>fev/2018</v>
      </c>
      <c r="E287" s="263">
        <v>43137</v>
      </c>
      <c r="F287" s="259" t="s">
        <v>351</v>
      </c>
      <c r="G287" s="259" t="s">
        <v>288</v>
      </c>
      <c r="H287" s="264" t="s">
        <v>924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890</v>
      </c>
      <c r="C288" s="260" t="s">
        <v>891</v>
      </c>
      <c r="D288" s="73" t="str">
        <f t="shared" si="8"/>
        <v>fev/2018</v>
      </c>
      <c r="E288" s="263">
        <v>43137</v>
      </c>
      <c r="F288" s="259" t="s">
        <v>351</v>
      </c>
      <c r="G288" s="259" t="s">
        <v>288</v>
      </c>
      <c r="H288" s="264" t="s">
        <v>925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890</v>
      </c>
      <c r="C289" s="260" t="s">
        <v>891</v>
      </c>
      <c r="D289" s="73" t="str">
        <f t="shared" si="8"/>
        <v>fev/2018</v>
      </c>
      <c r="E289" s="263">
        <v>43137</v>
      </c>
      <c r="F289" s="259" t="s">
        <v>351</v>
      </c>
      <c r="G289" s="259" t="s">
        <v>288</v>
      </c>
      <c r="H289" s="264" t="s">
        <v>926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890</v>
      </c>
      <c r="C290" s="260" t="s">
        <v>891</v>
      </c>
      <c r="D290" s="73" t="str">
        <f t="shared" si="8"/>
        <v>fev/2018</v>
      </c>
      <c r="E290" s="263">
        <v>43137</v>
      </c>
      <c r="F290" s="259" t="s">
        <v>351</v>
      </c>
      <c r="G290" s="259" t="s">
        <v>288</v>
      </c>
      <c r="H290" s="264" t="s">
        <v>927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890</v>
      </c>
      <c r="C291" s="260" t="s">
        <v>891</v>
      </c>
      <c r="D291" s="73" t="str">
        <f t="shared" si="8"/>
        <v>fev/2018</v>
      </c>
      <c r="E291" s="263">
        <v>43137</v>
      </c>
      <c r="F291" s="259" t="s">
        <v>351</v>
      </c>
      <c r="G291" s="259" t="s">
        <v>288</v>
      </c>
      <c r="H291" s="264" t="s">
        <v>928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890</v>
      </c>
      <c r="C292" s="260" t="s">
        <v>891</v>
      </c>
      <c r="D292" s="73" t="str">
        <f t="shared" si="8"/>
        <v>fev/2018</v>
      </c>
      <c r="E292" s="263">
        <v>43137</v>
      </c>
      <c r="F292" s="259" t="s">
        <v>351</v>
      </c>
      <c r="G292" s="259" t="s">
        <v>288</v>
      </c>
      <c r="H292" s="264" t="s">
        <v>929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890</v>
      </c>
      <c r="C293" s="260" t="s">
        <v>891</v>
      </c>
      <c r="D293" s="73" t="str">
        <f t="shared" si="8"/>
        <v>fev/2018</v>
      </c>
      <c r="E293" s="263">
        <v>43137</v>
      </c>
      <c r="F293" s="259" t="s">
        <v>351</v>
      </c>
      <c r="G293" s="259" t="s">
        <v>288</v>
      </c>
      <c r="H293" s="264" t="s">
        <v>693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890</v>
      </c>
      <c r="C294" s="260" t="s">
        <v>891</v>
      </c>
      <c r="D294" s="73" t="str">
        <f t="shared" si="8"/>
        <v>fev/2018</v>
      </c>
      <c r="E294" s="263">
        <v>43137</v>
      </c>
      <c r="F294" s="259" t="s">
        <v>351</v>
      </c>
      <c r="G294" s="259" t="s">
        <v>288</v>
      </c>
      <c r="H294" s="264" t="s">
        <v>930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890</v>
      </c>
      <c r="C295" s="260" t="s">
        <v>891</v>
      </c>
      <c r="D295" s="73" t="str">
        <f t="shared" si="8"/>
        <v>fev/2018</v>
      </c>
      <c r="E295" s="263">
        <v>43137</v>
      </c>
      <c r="F295" s="259" t="s">
        <v>351</v>
      </c>
      <c r="G295" s="259" t="s">
        <v>288</v>
      </c>
      <c r="H295" s="264" t="s">
        <v>931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890</v>
      </c>
      <c r="C296" s="260" t="s">
        <v>891</v>
      </c>
      <c r="D296" s="73" t="str">
        <f t="shared" si="8"/>
        <v>fev/2018</v>
      </c>
      <c r="E296" s="263">
        <v>43137</v>
      </c>
      <c r="F296" s="259" t="s">
        <v>351</v>
      </c>
      <c r="G296" s="259" t="s">
        <v>288</v>
      </c>
      <c r="H296" s="264" t="s">
        <v>933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890</v>
      </c>
      <c r="C297" s="260" t="s">
        <v>891</v>
      </c>
      <c r="D297" s="73" t="str">
        <f t="shared" si="8"/>
        <v>fev/2018</v>
      </c>
      <c r="E297" s="263">
        <v>43137</v>
      </c>
      <c r="F297" s="259" t="s">
        <v>351</v>
      </c>
      <c r="G297" s="259" t="s">
        <v>288</v>
      </c>
      <c r="H297" s="264" t="s">
        <v>934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890</v>
      </c>
      <c r="C298" s="260" t="s">
        <v>891</v>
      </c>
      <c r="D298" s="73" t="str">
        <f t="shared" si="8"/>
        <v>fev/2018</v>
      </c>
      <c r="E298" s="263">
        <v>43137</v>
      </c>
      <c r="F298" s="259" t="s">
        <v>351</v>
      </c>
      <c r="G298" s="259" t="s">
        <v>288</v>
      </c>
      <c r="H298" s="264" t="s">
        <v>936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890</v>
      </c>
      <c r="C299" s="260" t="s">
        <v>891</v>
      </c>
      <c r="D299" s="73" t="str">
        <f t="shared" si="8"/>
        <v>fev/2018</v>
      </c>
      <c r="E299" s="263">
        <v>43137</v>
      </c>
      <c r="F299" s="259" t="s">
        <v>351</v>
      </c>
      <c r="G299" s="259" t="s">
        <v>288</v>
      </c>
      <c r="H299" s="264" t="s">
        <v>975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890</v>
      </c>
      <c r="C300" s="260" t="s">
        <v>891</v>
      </c>
      <c r="D300" s="73" t="str">
        <f t="shared" si="8"/>
        <v>fev/2018</v>
      </c>
      <c r="E300" s="263">
        <v>43137</v>
      </c>
      <c r="F300" s="259" t="s">
        <v>351</v>
      </c>
      <c r="G300" s="259" t="s">
        <v>288</v>
      </c>
      <c r="H300" s="264" t="s">
        <v>942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890</v>
      </c>
      <c r="C301" s="260" t="s">
        <v>891</v>
      </c>
      <c r="D301" s="73" t="str">
        <f t="shared" si="8"/>
        <v>fev/2018</v>
      </c>
      <c r="E301" s="263">
        <v>43137</v>
      </c>
      <c r="F301" s="259" t="s">
        <v>351</v>
      </c>
      <c r="G301" s="259" t="s">
        <v>288</v>
      </c>
      <c r="H301" s="264" t="s">
        <v>943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890</v>
      </c>
      <c r="C302" s="260" t="s">
        <v>891</v>
      </c>
      <c r="D302" s="73" t="str">
        <f t="shared" si="8"/>
        <v>fev/2018</v>
      </c>
      <c r="E302" s="263">
        <v>43137</v>
      </c>
      <c r="F302" s="259" t="s">
        <v>351</v>
      </c>
      <c r="G302" s="259" t="s">
        <v>288</v>
      </c>
      <c r="H302" s="264" t="s">
        <v>946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890</v>
      </c>
      <c r="C303" s="260" t="s">
        <v>891</v>
      </c>
      <c r="D303" s="73" t="str">
        <f t="shared" si="8"/>
        <v>fev/2018</v>
      </c>
      <c r="E303" s="263">
        <v>43137</v>
      </c>
      <c r="F303" s="259" t="s">
        <v>351</v>
      </c>
      <c r="G303" s="259" t="s">
        <v>288</v>
      </c>
      <c r="H303" s="264" t="s">
        <v>947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890</v>
      </c>
      <c r="C304" s="260" t="s">
        <v>891</v>
      </c>
      <c r="D304" s="73" t="str">
        <f t="shared" si="8"/>
        <v>fev/2018</v>
      </c>
      <c r="E304" s="263">
        <v>43137</v>
      </c>
      <c r="F304" s="259" t="s">
        <v>351</v>
      </c>
      <c r="G304" s="259" t="s">
        <v>288</v>
      </c>
      <c r="H304" s="264" t="s">
        <v>976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890</v>
      </c>
      <c r="C305" s="260" t="s">
        <v>891</v>
      </c>
      <c r="D305" s="73" t="str">
        <f t="shared" si="8"/>
        <v>fev/2018</v>
      </c>
      <c r="E305" s="263">
        <v>43137</v>
      </c>
      <c r="F305" s="259" t="s">
        <v>351</v>
      </c>
      <c r="G305" s="259" t="s">
        <v>288</v>
      </c>
      <c r="H305" s="264" t="s">
        <v>948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890</v>
      </c>
      <c r="C306" s="260" t="s">
        <v>891</v>
      </c>
      <c r="D306" s="73" t="str">
        <f t="shared" si="8"/>
        <v>fev/2018</v>
      </c>
      <c r="E306" s="263">
        <v>43137</v>
      </c>
      <c r="F306" s="259" t="s">
        <v>351</v>
      </c>
      <c r="G306" s="259" t="s">
        <v>288</v>
      </c>
      <c r="H306" s="264" t="s">
        <v>949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890</v>
      </c>
      <c r="C307" s="260" t="s">
        <v>891</v>
      </c>
      <c r="D307" s="73" t="str">
        <f t="shared" si="8"/>
        <v>fev/2018</v>
      </c>
      <c r="E307" s="263">
        <v>43137</v>
      </c>
      <c r="F307" s="259" t="s">
        <v>351</v>
      </c>
      <c r="G307" s="259" t="s">
        <v>288</v>
      </c>
      <c r="H307" s="264" t="s">
        <v>951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890</v>
      </c>
      <c r="C308" s="260" t="s">
        <v>891</v>
      </c>
      <c r="D308" s="73" t="str">
        <f t="shared" si="8"/>
        <v>fev/2018</v>
      </c>
      <c r="E308" s="263">
        <v>43137</v>
      </c>
      <c r="F308" s="259" t="s">
        <v>351</v>
      </c>
      <c r="G308" s="259" t="s">
        <v>288</v>
      </c>
      <c r="H308" s="264" t="s">
        <v>952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892</v>
      </c>
      <c r="C309" s="260" t="s">
        <v>891</v>
      </c>
      <c r="D309" s="73" t="str">
        <f t="shared" si="8"/>
        <v>fev/2018</v>
      </c>
      <c r="E309" s="263">
        <v>43138</v>
      </c>
      <c r="F309" s="259" t="s">
        <v>201</v>
      </c>
      <c r="G309" s="259" t="s">
        <v>288</v>
      </c>
      <c r="H309" s="264" t="s">
        <v>202</v>
      </c>
      <c r="I309" s="264" t="s">
        <v>291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890</v>
      </c>
      <c r="C310" s="260" t="s">
        <v>891</v>
      </c>
      <c r="D310" s="73" t="str">
        <f t="shared" si="8"/>
        <v>fev/2018</v>
      </c>
      <c r="E310" s="263">
        <v>43138</v>
      </c>
      <c r="F310" s="259" t="s">
        <v>520</v>
      </c>
      <c r="G310" s="259" t="s">
        <v>288</v>
      </c>
      <c r="H310" s="264" t="s">
        <v>202</v>
      </c>
      <c r="I310" s="264" t="s">
        <v>291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890</v>
      </c>
      <c r="C311" s="260" t="s">
        <v>891</v>
      </c>
      <c r="D311" s="73" t="str">
        <f t="shared" si="8"/>
        <v>fev/2018</v>
      </c>
      <c r="E311" s="263">
        <v>43138</v>
      </c>
      <c r="F311" s="259" t="s">
        <v>208</v>
      </c>
      <c r="G311" s="259" t="s">
        <v>288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892</v>
      </c>
      <c r="C312" s="260" t="s">
        <v>891</v>
      </c>
      <c r="D312" s="73" t="str">
        <f t="shared" si="8"/>
        <v>fev/2018</v>
      </c>
      <c r="E312" s="263">
        <v>43138</v>
      </c>
      <c r="F312" s="259" t="s">
        <v>199</v>
      </c>
      <c r="G312" s="259" t="s">
        <v>288</v>
      </c>
      <c r="H312" s="264" t="s">
        <v>293</v>
      </c>
      <c r="I312" s="264" t="s">
        <v>230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890</v>
      </c>
      <c r="C313" s="260" t="s">
        <v>891</v>
      </c>
      <c r="D313" s="73" t="str">
        <f t="shared" si="8"/>
        <v>fev/2018</v>
      </c>
      <c r="E313" s="263">
        <v>43138</v>
      </c>
      <c r="F313" s="259" t="s">
        <v>352</v>
      </c>
      <c r="G313" s="259" t="s">
        <v>288</v>
      </c>
      <c r="H313" s="264" t="s">
        <v>977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890</v>
      </c>
      <c r="C314" s="260" t="s">
        <v>891</v>
      </c>
      <c r="D314" s="73" t="str">
        <f t="shared" si="8"/>
        <v>fev/2018</v>
      </c>
      <c r="E314" s="263">
        <v>43138</v>
      </c>
      <c r="F314" s="259">
        <v>6388</v>
      </c>
      <c r="G314" s="259" t="s">
        <v>288</v>
      </c>
      <c r="H314" s="264" t="s">
        <v>308</v>
      </c>
      <c r="I314" s="264" t="s">
        <v>242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890</v>
      </c>
      <c r="C315" s="260" t="s">
        <v>891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288</v>
      </c>
      <c r="H315" s="264" t="s">
        <v>953</v>
      </c>
      <c r="I315" s="264" t="s">
        <v>245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892</v>
      </c>
      <c r="C316" s="260" t="s">
        <v>891</v>
      </c>
      <c r="D316" s="73" t="str">
        <f t="shared" si="8"/>
        <v>fev/2018</v>
      </c>
      <c r="E316" s="263">
        <v>43139</v>
      </c>
      <c r="F316" s="259" t="s">
        <v>211</v>
      </c>
      <c r="G316" s="259" t="s">
        <v>288</v>
      </c>
      <c r="H316" s="264" t="s">
        <v>211</v>
      </c>
      <c r="I316" s="264" t="s">
        <v>200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892</v>
      </c>
      <c r="C317" s="260" t="s">
        <v>891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288</v>
      </c>
      <c r="H317" s="264" t="s">
        <v>143</v>
      </c>
      <c r="I317" s="264" t="s">
        <v>228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890</v>
      </c>
      <c r="C318" s="260" t="s">
        <v>891</v>
      </c>
      <c r="D318" s="73" t="str">
        <f t="shared" si="8"/>
        <v>fev/2018</v>
      </c>
      <c r="E318" s="263">
        <v>43140</v>
      </c>
      <c r="F318" s="259" t="s">
        <v>520</v>
      </c>
      <c r="G318" s="259" t="s">
        <v>288</v>
      </c>
      <c r="H318" s="264" t="s">
        <v>202</v>
      </c>
      <c r="I318" s="264" t="s">
        <v>291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890</v>
      </c>
      <c r="C319" s="260" t="s">
        <v>891</v>
      </c>
      <c r="D319" s="73" t="str">
        <f t="shared" si="8"/>
        <v>fev/2018</v>
      </c>
      <c r="E319" s="263">
        <v>43140</v>
      </c>
      <c r="F319" s="259">
        <v>10</v>
      </c>
      <c r="G319" s="259" t="s">
        <v>288</v>
      </c>
      <c r="H319" s="264" t="s">
        <v>957</v>
      </c>
      <c r="I319" s="264" t="s">
        <v>236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890</v>
      </c>
      <c r="C320" s="260" t="s">
        <v>891</v>
      </c>
      <c r="D320" s="73" t="str">
        <f t="shared" si="8"/>
        <v>fev/2018</v>
      </c>
      <c r="E320" s="263">
        <v>43140</v>
      </c>
      <c r="F320" s="259">
        <v>16</v>
      </c>
      <c r="G320" s="259" t="s">
        <v>288</v>
      </c>
      <c r="H320" s="264" t="s">
        <v>969</v>
      </c>
      <c r="I320" s="264" t="s">
        <v>236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890</v>
      </c>
      <c r="C321" s="260" t="s">
        <v>891</v>
      </c>
      <c r="D321" s="73" t="str">
        <f t="shared" si="8"/>
        <v>fev/2018</v>
      </c>
      <c r="E321" s="263">
        <v>43140</v>
      </c>
      <c r="F321" s="259">
        <v>15</v>
      </c>
      <c r="G321" s="259" t="s">
        <v>288</v>
      </c>
      <c r="H321" s="264" t="s">
        <v>966</v>
      </c>
      <c r="I321" s="264" t="s">
        <v>236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890</v>
      </c>
      <c r="C322" s="260" t="s">
        <v>891</v>
      </c>
      <c r="D322" s="73" t="str">
        <f t="shared" si="8"/>
        <v>fev/2018</v>
      </c>
      <c r="E322" s="263">
        <v>43140</v>
      </c>
      <c r="F322" s="259">
        <v>9482</v>
      </c>
      <c r="G322" s="259" t="s">
        <v>288</v>
      </c>
      <c r="H322" s="264" t="s">
        <v>194</v>
      </c>
      <c r="I322" s="264" t="s">
        <v>350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890</v>
      </c>
      <c r="C323" s="260" t="s">
        <v>891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288</v>
      </c>
      <c r="H323" s="264" t="s">
        <v>893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890</v>
      </c>
      <c r="C324" s="260" t="s">
        <v>891</v>
      </c>
      <c r="D324" s="73" t="str">
        <f t="shared" si="10"/>
        <v>fev/2018</v>
      </c>
      <c r="E324" s="263">
        <v>43140</v>
      </c>
      <c r="F324" s="259">
        <v>965</v>
      </c>
      <c r="G324" s="259" t="s">
        <v>288</v>
      </c>
      <c r="H324" s="264" t="s">
        <v>939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890</v>
      </c>
      <c r="C325" s="260" t="s">
        <v>891</v>
      </c>
      <c r="D325" s="73" t="str">
        <f t="shared" si="10"/>
        <v>fev/2018</v>
      </c>
      <c r="E325" s="263">
        <v>43140</v>
      </c>
      <c r="F325" s="259">
        <v>16</v>
      </c>
      <c r="G325" s="259" t="s">
        <v>288</v>
      </c>
      <c r="H325" s="264" t="s">
        <v>959</v>
      </c>
      <c r="I325" s="264" t="s">
        <v>236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890</v>
      </c>
      <c r="C326" s="260" t="s">
        <v>891</v>
      </c>
      <c r="D326" s="73" t="str">
        <f t="shared" si="10"/>
        <v>fev/2018</v>
      </c>
      <c r="E326" s="263">
        <v>43140</v>
      </c>
      <c r="F326" s="259">
        <v>196</v>
      </c>
      <c r="G326" s="259" t="s">
        <v>288</v>
      </c>
      <c r="H326" s="264" t="s">
        <v>961</v>
      </c>
      <c r="I326" s="264" t="s">
        <v>236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890</v>
      </c>
      <c r="C327" s="260" t="s">
        <v>891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288</v>
      </c>
      <c r="H327" s="264" t="s">
        <v>953</v>
      </c>
      <c r="I327" s="264" t="s">
        <v>245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892</v>
      </c>
      <c r="C328" s="260" t="s">
        <v>891</v>
      </c>
      <c r="D328" s="73" t="str">
        <f t="shared" si="10"/>
        <v>fev/2018</v>
      </c>
      <c r="E328" s="263">
        <v>43145</v>
      </c>
      <c r="F328" s="259" t="s">
        <v>201</v>
      </c>
      <c r="G328" s="259" t="s">
        <v>288</v>
      </c>
      <c r="H328" s="264" t="s">
        <v>202</v>
      </c>
      <c r="I328" s="264" t="s">
        <v>291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890</v>
      </c>
      <c r="C329" s="260" t="s">
        <v>891</v>
      </c>
      <c r="D329" s="73" t="str">
        <f t="shared" si="10"/>
        <v>fev/2018</v>
      </c>
      <c r="E329" s="263">
        <v>43145</v>
      </c>
      <c r="F329" s="259" t="s">
        <v>520</v>
      </c>
      <c r="G329" s="259" t="s">
        <v>288</v>
      </c>
      <c r="H329" s="264" t="s">
        <v>202</v>
      </c>
      <c r="I329" s="264" t="s">
        <v>291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890</v>
      </c>
      <c r="C330" s="260" t="s">
        <v>891</v>
      </c>
      <c r="D330" s="73" t="str">
        <f t="shared" si="10"/>
        <v>fev/2018</v>
      </c>
      <c r="E330" s="263">
        <v>43145</v>
      </c>
      <c r="F330" s="259">
        <v>1159</v>
      </c>
      <c r="G330" s="259" t="s">
        <v>288</v>
      </c>
      <c r="H330" s="264" t="s">
        <v>314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890</v>
      </c>
      <c r="C331" s="260" t="s">
        <v>891</v>
      </c>
      <c r="D331" s="73" t="str">
        <f t="shared" si="10"/>
        <v>fev/2018</v>
      </c>
      <c r="E331" s="263">
        <v>43145</v>
      </c>
      <c r="F331" s="259">
        <v>305</v>
      </c>
      <c r="G331" s="259" t="s">
        <v>288</v>
      </c>
      <c r="H331" s="264" t="s">
        <v>978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892</v>
      </c>
      <c r="C332" s="260" t="s">
        <v>891</v>
      </c>
      <c r="D332" s="73" t="str">
        <f t="shared" si="10"/>
        <v>fev/2018</v>
      </c>
      <c r="E332" s="263">
        <v>43145</v>
      </c>
      <c r="F332" s="259" t="s">
        <v>208</v>
      </c>
      <c r="G332" s="259" t="s">
        <v>288</v>
      </c>
      <c r="H332" s="264" t="s">
        <v>322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892</v>
      </c>
      <c r="C333" s="260" t="s">
        <v>891</v>
      </c>
      <c r="D333" s="73" t="str">
        <f t="shared" si="10"/>
        <v>fev/2018</v>
      </c>
      <c r="E333" s="263">
        <v>43145</v>
      </c>
      <c r="F333" s="259" t="s">
        <v>199</v>
      </c>
      <c r="G333" s="259" t="s">
        <v>288</v>
      </c>
      <c r="H333" s="264" t="s">
        <v>293</v>
      </c>
      <c r="I333" s="264" t="s">
        <v>230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890</v>
      </c>
      <c r="C334" s="260" t="s">
        <v>891</v>
      </c>
      <c r="D334" s="73" t="str">
        <f t="shared" si="10"/>
        <v>fev/2018</v>
      </c>
      <c r="E334" s="263">
        <v>43145</v>
      </c>
      <c r="F334" s="259">
        <v>61</v>
      </c>
      <c r="G334" s="259" t="s">
        <v>288</v>
      </c>
      <c r="H334" s="264" t="s">
        <v>317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890</v>
      </c>
      <c r="C335" s="260" t="s">
        <v>891</v>
      </c>
      <c r="D335" s="73" t="str">
        <f t="shared" si="10"/>
        <v>fev/2018</v>
      </c>
      <c r="E335" s="263">
        <v>43146</v>
      </c>
      <c r="F335" s="259" t="s">
        <v>520</v>
      </c>
      <c r="G335" s="259" t="s">
        <v>288</v>
      </c>
      <c r="H335" s="264" t="s">
        <v>202</v>
      </c>
      <c r="I335" s="264" t="s">
        <v>291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890</v>
      </c>
      <c r="C336" s="260" t="s">
        <v>891</v>
      </c>
      <c r="D336" s="73" t="str">
        <f t="shared" si="10"/>
        <v>fev/2018</v>
      </c>
      <c r="E336" s="263">
        <v>43146</v>
      </c>
      <c r="F336" s="259"/>
      <c r="G336" s="259" t="s">
        <v>288</v>
      </c>
      <c r="H336" s="264" t="s">
        <v>569</v>
      </c>
      <c r="I336" s="264" t="s">
        <v>185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890</v>
      </c>
      <c r="C337" s="260" t="s">
        <v>891</v>
      </c>
      <c r="D337" s="73" t="str">
        <f t="shared" si="10"/>
        <v>fev/2018</v>
      </c>
      <c r="E337" s="263">
        <v>43147</v>
      </c>
      <c r="F337" s="259" t="s">
        <v>520</v>
      </c>
      <c r="G337" s="259" t="s">
        <v>288</v>
      </c>
      <c r="H337" s="264" t="s">
        <v>202</v>
      </c>
      <c r="I337" s="264" t="s">
        <v>291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890</v>
      </c>
      <c r="C338" s="260" t="s">
        <v>891</v>
      </c>
      <c r="D338" s="73" t="str">
        <f t="shared" si="10"/>
        <v>fev/2018</v>
      </c>
      <c r="E338" s="263">
        <v>43147</v>
      </c>
      <c r="F338" s="259">
        <v>595</v>
      </c>
      <c r="G338" s="259" t="s">
        <v>288</v>
      </c>
      <c r="H338" s="264" t="s">
        <v>979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890</v>
      </c>
      <c r="C339" s="260" t="s">
        <v>891</v>
      </c>
      <c r="D339" s="73" t="str">
        <f t="shared" si="10"/>
        <v>fev/2018</v>
      </c>
      <c r="E339" s="263">
        <v>43150</v>
      </c>
      <c r="F339" s="259" t="s">
        <v>520</v>
      </c>
      <c r="G339" s="259" t="s">
        <v>288</v>
      </c>
      <c r="H339" s="264" t="s">
        <v>202</v>
      </c>
      <c r="I339" s="264" t="s">
        <v>291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890</v>
      </c>
      <c r="C340" s="260" t="s">
        <v>891</v>
      </c>
      <c r="D340" s="73" t="str">
        <f t="shared" si="10"/>
        <v>fev/2018</v>
      </c>
      <c r="E340" s="263">
        <v>43150</v>
      </c>
      <c r="F340" s="259" t="s">
        <v>684</v>
      </c>
      <c r="G340" s="259" t="s">
        <v>288</v>
      </c>
      <c r="H340" s="264" t="s">
        <v>957</v>
      </c>
      <c r="I340" s="264" t="s">
        <v>236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890</v>
      </c>
      <c r="C341" s="260" t="s">
        <v>891</v>
      </c>
      <c r="D341" s="73" t="str">
        <f t="shared" si="10"/>
        <v>fev/2018</v>
      </c>
      <c r="E341" s="263">
        <v>43150</v>
      </c>
      <c r="F341" s="259" t="s">
        <v>354</v>
      </c>
      <c r="G341" s="259" t="s">
        <v>288</v>
      </c>
      <c r="H341" s="264" t="s">
        <v>894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892</v>
      </c>
      <c r="C342" s="260" t="s">
        <v>891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288</v>
      </c>
      <c r="H342" s="264" t="s">
        <v>143</v>
      </c>
      <c r="I342" s="264" t="s">
        <v>228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890</v>
      </c>
      <c r="C343" s="260" t="s">
        <v>891</v>
      </c>
      <c r="D343" s="73" t="str">
        <f t="shared" si="10"/>
        <v>fev/2018</v>
      </c>
      <c r="E343" s="263">
        <v>43150</v>
      </c>
      <c r="F343" s="259" t="s">
        <v>354</v>
      </c>
      <c r="G343" s="259" t="s">
        <v>288</v>
      </c>
      <c r="H343" s="264" t="s">
        <v>898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890</v>
      </c>
      <c r="C344" s="260" t="s">
        <v>891</v>
      </c>
      <c r="D344" s="73" t="str">
        <f t="shared" si="10"/>
        <v>fev/2018</v>
      </c>
      <c r="E344" s="263">
        <v>43150</v>
      </c>
      <c r="F344" s="259" t="s">
        <v>980</v>
      </c>
      <c r="G344" s="259" t="s">
        <v>288</v>
      </c>
      <c r="H344" s="264" t="s">
        <v>978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890</v>
      </c>
      <c r="C345" s="260" t="s">
        <v>891</v>
      </c>
      <c r="D345" s="73" t="str">
        <f t="shared" si="10"/>
        <v>fev/2018</v>
      </c>
      <c r="E345" s="263">
        <v>43150</v>
      </c>
      <c r="F345" s="259" t="s">
        <v>354</v>
      </c>
      <c r="G345" s="259" t="s">
        <v>288</v>
      </c>
      <c r="H345" s="264" t="s">
        <v>901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890</v>
      </c>
      <c r="C346" s="260" t="s">
        <v>891</v>
      </c>
      <c r="D346" s="73" t="str">
        <f t="shared" si="10"/>
        <v>fev/2018</v>
      </c>
      <c r="E346" s="263">
        <v>43150</v>
      </c>
      <c r="F346" s="259" t="s">
        <v>354</v>
      </c>
      <c r="G346" s="259" t="s">
        <v>288</v>
      </c>
      <c r="H346" s="264" t="s">
        <v>902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890</v>
      </c>
      <c r="C347" s="260" t="s">
        <v>891</v>
      </c>
      <c r="D347" s="73" t="str">
        <f t="shared" si="10"/>
        <v>fev/2018</v>
      </c>
      <c r="E347" s="263">
        <v>43150</v>
      </c>
      <c r="F347" s="259" t="s">
        <v>354</v>
      </c>
      <c r="G347" s="259" t="s">
        <v>288</v>
      </c>
      <c r="H347" s="264" t="s">
        <v>903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890</v>
      </c>
      <c r="C348" s="260" t="s">
        <v>891</v>
      </c>
      <c r="D348" s="73" t="str">
        <f t="shared" si="10"/>
        <v>fev/2018</v>
      </c>
      <c r="E348" s="263">
        <v>43150</v>
      </c>
      <c r="F348" s="259" t="s">
        <v>354</v>
      </c>
      <c r="G348" s="259" t="s">
        <v>288</v>
      </c>
      <c r="H348" s="264" t="s">
        <v>904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890</v>
      </c>
      <c r="C349" s="260" t="s">
        <v>891</v>
      </c>
      <c r="D349" s="73" t="str">
        <f t="shared" si="10"/>
        <v>fev/2018</v>
      </c>
      <c r="E349" s="263">
        <v>43150</v>
      </c>
      <c r="F349" s="259" t="s">
        <v>354</v>
      </c>
      <c r="G349" s="259" t="s">
        <v>288</v>
      </c>
      <c r="H349" s="264" t="s">
        <v>973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890</v>
      </c>
      <c r="C350" s="260" t="s">
        <v>891</v>
      </c>
      <c r="D350" s="73" t="str">
        <f t="shared" si="10"/>
        <v>fev/2018</v>
      </c>
      <c r="E350" s="263">
        <v>43150</v>
      </c>
      <c r="F350" s="259" t="s">
        <v>354</v>
      </c>
      <c r="G350" s="259" t="s">
        <v>288</v>
      </c>
      <c r="H350" s="264" t="s">
        <v>905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890</v>
      </c>
      <c r="C351" s="260" t="s">
        <v>891</v>
      </c>
      <c r="D351" s="73" t="str">
        <f t="shared" si="10"/>
        <v>fev/2018</v>
      </c>
      <c r="E351" s="263">
        <v>43150</v>
      </c>
      <c r="F351" s="259" t="s">
        <v>354</v>
      </c>
      <c r="G351" s="259" t="s">
        <v>288</v>
      </c>
      <c r="H351" s="264" t="s">
        <v>906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890</v>
      </c>
      <c r="C352" s="260" t="s">
        <v>891</v>
      </c>
      <c r="D352" s="73" t="str">
        <f t="shared" si="10"/>
        <v>fev/2018</v>
      </c>
      <c r="E352" s="263">
        <v>43150</v>
      </c>
      <c r="F352" s="259" t="s">
        <v>354</v>
      </c>
      <c r="G352" s="259" t="s">
        <v>288</v>
      </c>
      <c r="H352" s="264" t="s">
        <v>907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890</v>
      </c>
      <c r="C353" s="260" t="s">
        <v>891</v>
      </c>
      <c r="D353" s="73" t="str">
        <f t="shared" si="10"/>
        <v>fev/2018</v>
      </c>
      <c r="E353" s="263">
        <v>43150</v>
      </c>
      <c r="F353" s="259" t="s">
        <v>354</v>
      </c>
      <c r="G353" s="259" t="s">
        <v>288</v>
      </c>
      <c r="H353" s="264" t="s">
        <v>908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890</v>
      </c>
      <c r="C354" s="260" t="s">
        <v>891</v>
      </c>
      <c r="D354" s="73" t="str">
        <f t="shared" si="10"/>
        <v>fev/2018</v>
      </c>
      <c r="E354" s="263">
        <v>43150</v>
      </c>
      <c r="F354" s="259" t="s">
        <v>354</v>
      </c>
      <c r="G354" s="259" t="s">
        <v>288</v>
      </c>
      <c r="H354" s="264" t="s">
        <v>909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890</v>
      </c>
      <c r="C355" s="260" t="s">
        <v>891</v>
      </c>
      <c r="D355" s="73" t="str">
        <f t="shared" si="10"/>
        <v>fev/2018</v>
      </c>
      <c r="E355" s="263">
        <v>43150</v>
      </c>
      <c r="F355" s="259" t="s">
        <v>354</v>
      </c>
      <c r="G355" s="259" t="s">
        <v>288</v>
      </c>
      <c r="H355" s="264" t="s">
        <v>912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890</v>
      </c>
      <c r="C356" s="260" t="s">
        <v>891</v>
      </c>
      <c r="D356" s="73" t="str">
        <f t="shared" si="10"/>
        <v>fev/2018</v>
      </c>
      <c r="E356" s="263">
        <v>43150</v>
      </c>
      <c r="F356" s="259" t="s">
        <v>354</v>
      </c>
      <c r="G356" s="259" t="s">
        <v>288</v>
      </c>
      <c r="H356" s="264" t="s">
        <v>914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890</v>
      </c>
      <c r="C357" s="260" t="s">
        <v>891</v>
      </c>
      <c r="D357" s="73" t="str">
        <f t="shared" si="10"/>
        <v>fev/2018</v>
      </c>
      <c r="E357" s="263">
        <v>43150</v>
      </c>
      <c r="F357" s="259" t="s">
        <v>354</v>
      </c>
      <c r="G357" s="259" t="s">
        <v>288</v>
      </c>
      <c r="H357" s="264" t="s">
        <v>915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890</v>
      </c>
      <c r="C358" s="260" t="s">
        <v>891</v>
      </c>
      <c r="D358" s="73" t="str">
        <f t="shared" si="10"/>
        <v>fev/2018</v>
      </c>
      <c r="E358" s="263">
        <v>43150</v>
      </c>
      <c r="F358" s="259" t="s">
        <v>354</v>
      </c>
      <c r="G358" s="259" t="s">
        <v>288</v>
      </c>
      <c r="H358" s="264" t="s">
        <v>921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890</v>
      </c>
      <c r="C359" s="260" t="s">
        <v>891</v>
      </c>
      <c r="D359" s="73" t="str">
        <f t="shared" si="10"/>
        <v>fev/2018</v>
      </c>
      <c r="E359" s="263">
        <v>43150</v>
      </c>
      <c r="F359" s="259" t="s">
        <v>354</v>
      </c>
      <c r="G359" s="259" t="s">
        <v>288</v>
      </c>
      <c r="H359" s="264" t="s">
        <v>974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890</v>
      </c>
      <c r="C360" s="260" t="s">
        <v>891</v>
      </c>
      <c r="D360" s="73" t="str">
        <f t="shared" si="10"/>
        <v>fev/2018</v>
      </c>
      <c r="E360" s="263">
        <v>43150</v>
      </c>
      <c r="F360" s="259" t="s">
        <v>354</v>
      </c>
      <c r="G360" s="259" t="s">
        <v>288</v>
      </c>
      <c r="H360" s="264" t="s">
        <v>922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890</v>
      </c>
      <c r="C361" s="260" t="s">
        <v>891</v>
      </c>
      <c r="D361" s="73" t="str">
        <f t="shared" si="10"/>
        <v>fev/2018</v>
      </c>
      <c r="E361" s="263">
        <v>43150</v>
      </c>
      <c r="F361" s="259" t="s">
        <v>354</v>
      </c>
      <c r="G361" s="259" t="s">
        <v>288</v>
      </c>
      <c r="H361" s="264" t="s">
        <v>924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890</v>
      </c>
      <c r="C362" s="260" t="s">
        <v>891</v>
      </c>
      <c r="D362" s="73" t="str">
        <f t="shared" si="10"/>
        <v>fev/2018</v>
      </c>
      <c r="E362" s="263">
        <v>43150</v>
      </c>
      <c r="F362" s="259" t="s">
        <v>354</v>
      </c>
      <c r="G362" s="259" t="s">
        <v>288</v>
      </c>
      <c r="H362" s="264" t="s">
        <v>925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890</v>
      </c>
      <c r="C363" s="260" t="s">
        <v>891</v>
      </c>
      <c r="D363" s="73" t="str">
        <f t="shared" si="10"/>
        <v>fev/2018</v>
      </c>
      <c r="E363" s="263">
        <v>43150</v>
      </c>
      <c r="F363" s="259" t="s">
        <v>354</v>
      </c>
      <c r="G363" s="259" t="s">
        <v>288</v>
      </c>
      <c r="H363" s="264" t="s">
        <v>926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890</v>
      </c>
      <c r="C364" s="260" t="s">
        <v>891</v>
      </c>
      <c r="D364" s="73" t="str">
        <f t="shared" si="10"/>
        <v>fev/2018</v>
      </c>
      <c r="E364" s="263">
        <v>43150</v>
      </c>
      <c r="F364" s="259" t="s">
        <v>354</v>
      </c>
      <c r="G364" s="259" t="s">
        <v>288</v>
      </c>
      <c r="H364" s="264" t="s">
        <v>927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890</v>
      </c>
      <c r="C365" s="260" t="s">
        <v>891</v>
      </c>
      <c r="D365" s="73" t="str">
        <f t="shared" si="10"/>
        <v>fev/2018</v>
      </c>
      <c r="E365" s="263">
        <v>43150</v>
      </c>
      <c r="F365" s="259" t="s">
        <v>354</v>
      </c>
      <c r="G365" s="259" t="s">
        <v>288</v>
      </c>
      <c r="H365" s="264" t="s">
        <v>928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890</v>
      </c>
      <c r="C366" s="260" t="s">
        <v>891</v>
      </c>
      <c r="D366" s="73" t="str">
        <f t="shared" si="10"/>
        <v>fev/2018</v>
      </c>
      <c r="E366" s="263">
        <v>43150</v>
      </c>
      <c r="F366" s="259" t="s">
        <v>425</v>
      </c>
      <c r="G366" s="259" t="s">
        <v>288</v>
      </c>
      <c r="H366" s="264" t="s">
        <v>317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890</v>
      </c>
      <c r="C367" s="260" t="s">
        <v>891</v>
      </c>
      <c r="D367" s="73" t="str">
        <f t="shared" si="10"/>
        <v>fev/2018</v>
      </c>
      <c r="E367" s="263">
        <v>43150</v>
      </c>
      <c r="F367" s="259" t="s">
        <v>354</v>
      </c>
      <c r="G367" s="259" t="s">
        <v>288</v>
      </c>
      <c r="H367" s="264" t="s">
        <v>929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890</v>
      </c>
      <c r="C368" s="260" t="s">
        <v>891</v>
      </c>
      <c r="D368" s="73" t="str">
        <f t="shared" si="10"/>
        <v>fev/2018</v>
      </c>
      <c r="E368" s="263">
        <v>43150</v>
      </c>
      <c r="F368" s="259" t="s">
        <v>354</v>
      </c>
      <c r="G368" s="259" t="s">
        <v>288</v>
      </c>
      <c r="H368" s="264" t="s">
        <v>693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890</v>
      </c>
      <c r="C369" s="260" t="s">
        <v>891</v>
      </c>
      <c r="D369" s="73" t="str">
        <f t="shared" si="10"/>
        <v>fev/2018</v>
      </c>
      <c r="E369" s="263">
        <v>43150</v>
      </c>
      <c r="F369" s="259" t="s">
        <v>354</v>
      </c>
      <c r="G369" s="259" t="s">
        <v>288</v>
      </c>
      <c r="H369" s="264" t="s">
        <v>930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890</v>
      </c>
      <c r="C370" s="260" t="s">
        <v>891</v>
      </c>
      <c r="D370" s="73" t="str">
        <f t="shared" si="10"/>
        <v>fev/2018</v>
      </c>
      <c r="E370" s="263">
        <v>43150</v>
      </c>
      <c r="F370" s="259" t="s">
        <v>354</v>
      </c>
      <c r="G370" s="259" t="s">
        <v>288</v>
      </c>
      <c r="H370" s="264" t="s">
        <v>931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890</v>
      </c>
      <c r="C371" s="260" t="s">
        <v>891</v>
      </c>
      <c r="D371" s="73" t="str">
        <f t="shared" si="10"/>
        <v>fev/2018</v>
      </c>
      <c r="E371" s="263">
        <v>43150</v>
      </c>
      <c r="F371" s="259" t="s">
        <v>354</v>
      </c>
      <c r="G371" s="259" t="s">
        <v>288</v>
      </c>
      <c r="H371" s="264" t="s">
        <v>933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890</v>
      </c>
      <c r="C372" s="260" t="s">
        <v>891</v>
      </c>
      <c r="D372" s="73" t="str">
        <f t="shared" si="10"/>
        <v>fev/2018</v>
      </c>
      <c r="E372" s="263">
        <v>43150</v>
      </c>
      <c r="F372" s="259" t="s">
        <v>354</v>
      </c>
      <c r="G372" s="259" t="s">
        <v>288</v>
      </c>
      <c r="H372" s="264" t="s">
        <v>934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890</v>
      </c>
      <c r="C373" s="260" t="s">
        <v>891</v>
      </c>
      <c r="D373" s="73" t="str">
        <f t="shared" si="10"/>
        <v>fev/2018</v>
      </c>
      <c r="E373" s="263">
        <v>43150</v>
      </c>
      <c r="F373" s="259" t="s">
        <v>354</v>
      </c>
      <c r="G373" s="259" t="s">
        <v>288</v>
      </c>
      <c r="H373" s="264" t="s">
        <v>936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890</v>
      </c>
      <c r="C374" s="260" t="s">
        <v>891</v>
      </c>
      <c r="D374" s="73" t="str">
        <f t="shared" si="10"/>
        <v>fev/2018</v>
      </c>
      <c r="E374" s="263">
        <v>43150</v>
      </c>
      <c r="F374" s="259" t="s">
        <v>354</v>
      </c>
      <c r="G374" s="259" t="s">
        <v>288</v>
      </c>
      <c r="H374" s="264" t="s">
        <v>975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890</v>
      </c>
      <c r="C375" s="260" t="s">
        <v>891</v>
      </c>
      <c r="D375" s="73" t="str">
        <f t="shared" si="10"/>
        <v>fev/2018</v>
      </c>
      <c r="E375" s="263">
        <v>43150</v>
      </c>
      <c r="F375" s="259" t="s">
        <v>354</v>
      </c>
      <c r="G375" s="259" t="s">
        <v>288</v>
      </c>
      <c r="H375" s="264" t="s">
        <v>942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890</v>
      </c>
      <c r="C376" s="260" t="s">
        <v>891</v>
      </c>
      <c r="D376" s="73" t="str">
        <f t="shared" si="10"/>
        <v>fev/2018</v>
      </c>
      <c r="E376" s="263">
        <v>43150</v>
      </c>
      <c r="F376" s="259" t="s">
        <v>354</v>
      </c>
      <c r="G376" s="259" t="s">
        <v>288</v>
      </c>
      <c r="H376" s="264" t="s">
        <v>943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890</v>
      </c>
      <c r="C377" s="260" t="s">
        <v>891</v>
      </c>
      <c r="D377" s="73" t="str">
        <f t="shared" si="10"/>
        <v>fev/2018</v>
      </c>
      <c r="E377" s="263">
        <v>43150</v>
      </c>
      <c r="F377" s="259" t="s">
        <v>354</v>
      </c>
      <c r="G377" s="259" t="s">
        <v>288</v>
      </c>
      <c r="H377" s="264" t="s">
        <v>946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890</v>
      </c>
      <c r="C378" s="260" t="s">
        <v>891</v>
      </c>
      <c r="D378" s="73" t="str">
        <f t="shared" si="10"/>
        <v>fev/2018</v>
      </c>
      <c r="E378" s="263">
        <v>43150</v>
      </c>
      <c r="F378" s="259" t="s">
        <v>354</v>
      </c>
      <c r="G378" s="259" t="s">
        <v>288</v>
      </c>
      <c r="H378" s="264" t="s">
        <v>947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890</v>
      </c>
      <c r="C379" s="260" t="s">
        <v>891</v>
      </c>
      <c r="D379" s="73" t="str">
        <f t="shared" si="10"/>
        <v>fev/2018</v>
      </c>
      <c r="E379" s="263">
        <v>43150</v>
      </c>
      <c r="F379" s="259" t="s">
        <v>354</v>
      </c>
      <c r="G379" s="259" t="s">
        <v>288</v>
      </c>
      <c r="H379" s="264" t="s">
        <v>948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890</v>
      </c>
      <c r="C380" s="260" t="s">
        <v>891</v>
      </c>
      <c r="D380" s="73" t="str">
        <f t="shared" si="10"/>
        <v>fev/2018</v>
      </c>
      <c r="E380" s="263">
        <v>43150</v>
      </c>
      <c r="F380" s="259" t="s">
        <v>354</v>
      </c>
      <c r="G380" s="259" t="s">
        <v>288</v>
      </c>
      <c r="H380" s="264" t="s">
        <v>949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890</v>
      </c>
      <c r="C381" s="260" t="s">
        <v>891</v>
      </c>
      <c r="D381" s="73" t="str">
        <f t="shared" si="10"/>
        <v>fev/2018</v>
      </c>
      <c r="E381" s="263">
        <v>43150</v>
      </c>
      <c r="F381" s="259" t="s">
        <v>981</v>
      </c>
      <c r="G381" s="259" t="s">
        <v>288</v>
      </c>
      <c r="H381" s="264" t="s">
        <v>961</v>
      </c>
      <c r="I381" s="264" t="s">
        <v>236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890</v>
      </c>
      <c r="C382" s="260" t="s">
        <v>891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288</v>
      </c>
      <c r="H382" s="264" t="s">
        <v>953</v>
      </c>
      <c r="I382" s="264" t="s">
        <v>245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890</v>
      </c>
      <c r="C383" s="260" t="s">
        <v>891</v>
      </c>
      <c r="D383" s="73" t="str">
        <f t="shared" si="10"/>
        <v>fev/2018</v>
      </c>
      <c r="E383" s="263">
        <v>43150</v>
      </c>
      <c r="F383" s="259" t="s">
        <v>354</v>
      </c>
      <c r="G383" s="259" t="s">
        <v>288</v>
      </c>
      <c r="H383" s="264" t="s">
        <v>951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890</v>
      </c>
      <c r="C384" s="260" t="s">
        <v>891</v>
      </c>
      <c r="D384" s="73" t="str">
        <f t="shared" si="10"/>
        <v>fev/2018</v>
      </c>
      <c r="E384" s="263">
        <v>43150</v>
      </c>
      <c r="F384" s="259" t="s">
        <v>208</v>
      </c>
      <c r="G384" s="259" t="s">
        <v>288</v>
      </c>
      <c r="H384" s="264" t="s">
        <v>297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890</v>
      </c>
      <c r="C385" s="260" t="s">
        <v>891</v>
      </c>
      <c r="D385" s="73" t="str">
        <f t="shared" si="10"/>
        <v>fev/2018</v>
      </c>
      <c r="E385" s="263">
        <v>43150</v>
      </c>
      <c r="F385" s="259" t="s">
        <v>208</v>
      </c>
      <c r="G385" s="259" t="s">
        <v>288</v>
      </c>
      <c r="H385" s="264" t="s">
        <v>297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890</v>
      </c>
      <c r="C386" s="260" t="s">
        <v>891</v>
      </c>
      <c r="D386" s="73" t="str">
        <f t="shared" si="10"/>
        <v>fev/2018</v>
      </c>
      <c r="E386" s="263">
        <v>43150</v>
      </c>
      <c r="F386" s="259" t="s">
        <v>208</v>
      </c>
      <c r="G386" s="259" t="s">
        <v>288</v>
      </c>
      <c r="H386" s="264" t="s">
        <v>297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890</v>
      </c>
      <c r="C387" s="260" t="s">
        <v>891</v>
      </c>
      <c r="D387" s="73" t="str">
        <f t="shared" ref="D387:D450" si="12">TEXT(E387,"mmm/aaaa")</f>
        <v>fev/2018</v>
      </c>
      <c r="E387" s="263">
        <v>43150</v>
      </c>
      <c r="F387" s="259" t="s">
        <v>354</v>
      </c>
      <c r="G387" s="259" t="s">
        <v>288</v>
      </c>
      <c r="H387" s="264" t="s">
        <v>982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890</v>
      </c>
      <c r="C388" s="260" t="s">
        <v>891</v>
      </c>
      <c r="D388" s="73" t="str">
        <f t="shared" si="12"/>
        <v>fev/2018</v>
      </c>
      <c r="E388" s="263">
        <v>43150</v>
      </c>
      <c r="F388" s="259" t="s">
        <v>313</v>
      </c>
      <c r="G388" s="259" t="s">
        <v>288</v>
      </c>
      <c r="H388" s="264" t="s">
        <v>189</v>
      </c>
      <c r="I388" s="264" t="s">
        <v>269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890</v>
      </c>
      <c r="C389" s="260" t="s">
        <v>891</v>
      </c>
      <c r="D389" s="73" t="str">
        <f t="shared" si="12"/>
        <v>fev/2018</v>
      </c>
      <c r="E389" s="263">
        <v>43150</v>
      </c>
      <c r="F389" s="259" t="s">
        <v>313</v>
      </c>
      <c r="G389" s="259" t="s">
        <v>288</v>
      </c>
      <c r="H389" s="264" t="s">
        <v>219</v>
      </c>
      <c r="I389" s="264" t="s">
        <v>269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890</v>
      </c>
      <c r="C390" s="260" t="s">
        <v>891</v>
      </c>
      <c r="D390" s="73" t="str">
        <f t="shared" si="12"/>
        <v>fev/2018</v>
      </c>
      <c r="E390" s="263">
        <v>43150</v>
      </c>
      <c r="F390" s="259" t="s">
        <v>313</v>
      </c>
      <c r="G390" s="259" t="s">
        <v>288</v>
      </c>
      <c r="H390" s="264" t="s">
        <v>207</v>
      </c>
      <c r="I390" s="264" t="s">
        <v>269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890</v>
      </c>
      <c r="C391" s="260" t="s">
        <v>891</v>
      </c>
      <c r="D391" s="73" t="str">
        <f t="shared" si="12"/>
        <v>fev/2018</v>
      </c>
      <c r="E391" s="263">
        <v>43150</v>
      </c>
      <c r="F391" s="259" t="s">
        <v>313</v>
      </c>
      <c r="G391" s="259" t="s">
        <v>288</v>
      </c>
      <c r="H391" s="264" t="s">
        <v>917</v>
      </c>
      <c r="I391" s="264" t="s">
        <v>269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890</v>
      </c>
      <c r="C392" s="260" t="s">
        <v>891</v>
      </c>
      <c r="D392" s="73" t="str">
        <f t="shared" si="12"/>
        <v>fev/2018</v>
      </c>
      <c r="E392" s="263">
        <v>43150</v>
      </c>
      <c r="F392" s="259" t="s">
        <v>313</v>
      </c>
      <c r="G392" s="259" t="s">
        <v>288</v>
      </c>
      <c r="H392" s="264" t="s">
        <v>340</v>
      </c>
      <c r="I392" s="264" t="s">
        <v>269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890</v>
      </c>
      <c r="C393" s="260" t="s">
        <v>891</v>
      </c>
      <c r="D393" s="73" t="str">
        <f t="shared" si="12"/>
        <v>fev/2018</v>
      </c>
      <c r="E393" s="263">
        <v>43150</v>
      </c>
      <c r="F393" s="259" t="s">
        <v>313</v>
      </c>
      <c r="G393" s="259" t="s">
        <v>288</v>
      </c>
      <c r="H393" s="264" t="s">
        <v>341</v>
      </c>
      <c r="I393" s="264" t="s">
        <v>269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890</v>
      </c>
      <c r="C394" s="260" t="s">
        <v>891</v>
      </c>
      <c r="D394" s="73" t="str">
        <f t="shared" si="12"/>
        <v>fev/2018</v>
      </c>
      <c r="E394" s="263">
        <v>43150</v>
      </c>
      <c r="F394" s="259" t="s">
        <v>313</v>
      </c>
      <c r="G394" s="259" t="s">
        <v>288</v>
      </c>
      <c r="H394" s="264" t="s">
        <v>328</v>
      </c>
      <c r="I394" s="264" t="s">
        <v>269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890</v>
      </c>
      <c r="C395" s="260" t="s">
        <v>891</v>
      </c>
      <c r="D395" s="73" t="str">
        <f t="shared" si="12"/>
        <v>fev/2018</v>
      </c>
      <c r="E395" s="263">
        <v>43151</v>
      </c>
      <c r="F395" s="259" t="s">
        <v>313</v>
      </c>
      <c r="G395" s="259" t="s">
        <v>288</v>
      </c>
      <c r="H395" s="264" t="s">
        <v>373</v>
      </c>
      <c r="I395" s="264" t="s">
        <v>269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890</v>
      </c>
      <c r="C396" s="260" t="s">
        <v>891</v>
      </c>
      <c r="D396" s="73" t="str">
        <f t="shared" si="12"/>
        <v>fev/2018</v>
      </c>
      <c r="E396" s="263">
        <v>43151</v>
      </c>
      <c r="F396" s="259" t="s">
        <v>520</v>
      </c>
      <c r="G396" s="259" t="s">
        <v>288</v>
      </c>
      <c r="H396" s="264" t="s">
        <v>202</v>
      </c>
      <c r="I396" s="264" t="s">
        <v>291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890</v>
      </c>
      <c r="C397" s="260" t="s">
        <v>891</v>
      </c>
      <c r="D397" s="73" t="str">
        <f t="shared" si="12"/>
        <v>fev/2018</v>
      </c>
      <c r="E397" s="263">
        <v>43151</v>
      </c>
      <c r="F397" s="259" t="s">
        <v>405</v>
      </c>
      <c r="G397" s="259" t="s">
        <v>288</v>
      </c>
      <c r="H397" s="264" t="s">
        <v>957</v>
      </c>
      <c r="I397" s="264" t="s">
        <v>236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890</v>
      </c>
      <c r="C398" s="260" t="s">
        <v>891</v>
      </c>
      <c r="D398" s="73" t="str">
        <f t="shared" si="12"/>
        <v>fev/2018</v>
      </c>
      <c r="E398" s="263">
        <v>43151</v>
      </c>
      <c r="F398" s="259" t="s">
        <v>411</v>
      </c>
      <c r="G398" s="259" t="s">
        <v>288</v>
      </c>
      <c r="H398" s="264" t="s">
        <v>957</v>
      </c>
      <c r="I398" s="264" t="s">
        <v>236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890</v>
      </c>
      <c r="C399" s="260" t="s">
        <v>891</v>
      </c>
      <c r="D399" s="73" t="str">
        <f t="shared" si="12"/>
        <v>fev/2018</v>
      </c>
      <c r="E399" s="263">
        <v>43151</v>
      </c>
      <c r="F399" s="259" t="s">
        <v>470</v>
      </c>
      <c r="G399" s="259" t="s">
        <v>288</v>
      </c>
      <c r="H399" s="264" t="s">
        <v>969</v>
      </c>
      <c r="I399" s="264" t="s">
        <v>236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890</v>
      </c>
      <c r="C400" s="260" t="s">
        <v>891</v>
      </c>
      <c r="D400" s="73" t="str">
        <f t="shared" si="12"/>
        <v>fev/2018</v>
      </c>
      <c r="E400" s="263">
        <v>43151</v>
      </c>
      <c r="F400" s="259" t="s">
        <v>403</v>
      </c>
      <c r="G400" s="259" t="s">
        <v>288</v>
      </c>
      <c r="H400" s="264" t="s">
        <v>969</v>
      </c>
      <c r="I400" s="264" t="s">
        <v>236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890</v>
      </c>
      <c r="C401" s="260" t="s">
        <v>891</v>
      </c>
      <c r="D401" s="73" t="str">
        <f t="shared" si="12"/>
        <v>fev/2018</v>
      </c>
      <c r="E401" s="263">
        <v>43151</v>
      </c>
      <c r="F401" s="259" t="s">
        <v>983</v>
      </c>
      <c r="G401" s="259" t="s">
        <v>288</v>
      </c>
      <c r="H401" s="264" t="s">
        <v>978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890</v>
      </c>
      <c r="C402" s="260" t="s">
        <v>891</v>
      </c>
      <c r="D402" s="73" t="str">
        <f t="shared" si="12"/>
        <v>fev/2018</v>
      </c>
      <c r="E402" s="263">
        <v>43151</v>
      </c>
      <c r="F402" s="259" t="s">
        <v>984</v>
      </c>
      <c r="G402" s="259" t="s">
        <v>288</v>
      </c>
      <c r="H402" s="264" t="s">
        <v>978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890</v>
      </c>
      <c r="C403" s="260" t="s">
        <v>891</v>
      </c>
      <c r="D403" s="73" t="str">
        <f t="shared" si="12"/>
        <v>fev/2018</v>
      </c>
      <c r="E403" s="263">
        <v>43151</v>
      </c>
      <c r="F403" s="259" t="s">
        <v>208</v>
      </c>
      <c r="G403" s="259" t="s">
        <v>288</v>
      </c>
      <c r="H403" s="264" t="s">
        <v>322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892</v>
      </c>
      <c r="C404" s="260" t="s">
        <v>891</v>
      </c>
      <c r="D404" s="73" t="str">
        <f t="shared" si="12"/>
        <v>fev/2018</v>
      </c>
      <c r="E404" s="263">
        <v>43151</v>
      </c>
      <c r="F404" s="259" t="s">
        <v>199</v>
      </c>
      <c r="G404" s="259" t="s">
        <v>288</v>
      </c>
      <c r="H404" s="264" t="s">
        <v>293</v>
      </c>
      <c r="I404" s="264" t="s">
        <v>230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890</v>
      </c>
      <c r="C405" s="260" t="s">
        <v>891</v>
      </c>
      <c r="D405" s="73" t="str">
        <f t="shared" si="12"/>
        <v>fev/2018</v>
      </c>
      <c r="E405" s="263">
        <v>43151</v>
      </c>
      <c r="F405" s="259" t="s">
        <v>357</v>
      </c>
      <c r="G405" s="259" t="s">
        <v>288</v>
      </c>
      <c r="H405" s="264" t="s">
        <v>357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890</v>
      </c>
      <c r="C406" s="260" t="s">
        <v>891</v>
      </c>
      <c r="D406" s="73" t="str">
        <f t="shared" si="12"/>
        <v>fev/2018</v>
      </c>
      <c r="E406" s="263">
        <v>43151</v>
      </c>
      <c r="F406" s="259" t="s">
        <v>358</v>
      </c>
      <c r="G406" s="259" t="s">
        <v>288</v>
      </c>
      <c r="H406" s="264" t="s">
        <v>358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890</v>
      </c>
      <c r="C407" s="260" t="s">
        <v>891</v>
      </c>
      <c r="D407" s="73" t="str">
        <f t="shared" si="12"/>
        <v>fev/2018</v>
      </c>
      <c r="E407" s="263">
        <v>43151</v>
      </c>
      <c r="F407" s="259" t="s">
        <v>359</v>
      </c>
      <c r="G407" s="259" t="s">
        <v>288</v>
      </c>
      <c r="H407" s="260" t="s">
        <v>359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890</v>
      </c>
      <c r="C408" s="260" t="s">
        <v>891</v>
      </c>
      <c r="D408" s="73" t="str">
        <f t="shared" si="12"/>
        <v>fev/2018</v>
      </c>
      <c r="E408" s="263">
        <v>43151</v>
      </c>
      <c r="F408" s="259" t="s">
        <v>444</v>
      </c>
      <c r="G408" s="259" t="s">
        <v>288</v>
      </c>
      <c r="H408" s="264" t="s">
        <v>317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890</v>
      </c>
      <c r="C409" s="260" t="s">
        <v>891</v>
      </c>
      <c r="D409" s="73" t="str">
        <f t="shared" si="12"/>
        <v>fev/2018</v>
      </c>
      <c r="E409" s="263">
        <v>43151</v>
      </c>
      <c r="F409" s="259" t="s">
        <v>985</v>
      </c>
      <c r="G409" s="259" t="s">
        <v>288</v>
      </c>
      <c r="H409" s="264" t="s">
        <v>317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890</v>
      </c>
      <c r="C410" s="260" t="s">
        <v>891</v>
      </c>
      <c r="D410" s="73" t="str">
        <f t="shared" si="12"/>
        <v>fev/2018</v>
      </c>
      <c r="E410" s="263">
        <v>43151</v>
      </c>
      <c r="F410" s="259" t="s">
        <v>431</v>
      </c>
      <c r="G410" s="259" t="s">
        <v>288</v>
      </c>
      <c r="H410" s="264" t="s">
        <v>959</v>
      </c>
      <c r="I410" s="264" t="s">
        <v>236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890</v>
      </c>
      <c r="C411" s="260" t="s">
        <v>891</v>
      </c>
      <c r="D411" s="73" t="str">
        <f t="shared" si="12"/>
        <v>fev/2018</v>
      </c>
      <c r="E411" s="263">
        <v>43151</v>
      </c>
      <c r="F411" s="259" t="s">
        <v>470</v>
      </c>
      <c r="G411" s="259" t="s">
        <v>288</v>
      </c>
      <c r="H411" s="264" t="s">
        <v>959</v>
      </c>
      <c r="I411" s="264" t="s">
        <v>236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890</v>
      </c>
      <c r="C412" s="260" t="s">
        <v>891</v>
      </c>
      <c r="D412" s="73" t="str">
        <f t="shared" si="12"/>
        <v>fev/2018</v>
      </c>
      <c r="E412" s="263">
        <v>43151</v>
      </c>
      <c r="F412" s="259" t="s">
        <v>403</v>
      </c>
      <c r="G412" s="259" t="s">
        <v>288</v>
      </c>
      <c r="H412" s="264" t="s">
        <v>959</v>
      </c>
      <c r="I412" s="264" t="s">
        <v>236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890</v>
      </c>
      <c r="C413" s="260" t="s">
        <v>891</v>
      </c>
      <c r="D413" s="73" t="str">
        <f t="shared" si="12"/>
        <v>fev/2018</v>
      </c>
      <c r="E413" s="263">
        <v>43151</v>
      </c>
      <c r="F413" s="259" t="s">
        <v>831</v>
      </c>
      <c r="G413" s="259" t="s">
        <v>288</v>
      </c>
      <c r="H413" s="264" t="s">
        <v>961</v>
      </c>
      <c r="I413" s="264" t="s">
        <v>236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890</v>
      </c>
      <c r="C414" s="260" t="s">
        <v>891</v>
      </c>
      <c r="D414" s="73" t="str">
        <f t="shared" si="12"/>
        <v>fev/2018</v>
      </c>
      <c r="E414" s="263">
        <v>43151</v>
      </c>
      <c r="F414" s="259" t="s">
        <v>986</v>
      </c>
      <c r="G414" s="259" t="s">
        <v>288</v>
      </c>
      <c r="H414" s="264" t="s">
        <v>961</v>
      </c>
      <c r="I414" s="264" t="s">
        <v>236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890</v>
      </c>
      <c r="C415" s="260" t="s">
        <v>891</v>
      </c>
      <c r="D415" s="73" t="str">
        <f t="shared" si="12"/>
        <v>fev/2018</v>
      </c>
      <c r="E415" s="263">
        <v>43151</v>
      </c>
      <c r="F415" s="259" t="s">
        <v>208</v>
      </c>
      <c r="G415" s="259" t="s">
        <v>288</v>
      </c>
      <c r="H415" s="264" t="s">
        <v>297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890</v>
      </c>
      <c r="C416" s="260" t="s">
        <v>891</v>
      </c>
      <c r="D416" s="73" t="str">
        <f t="shared" si="12"/>
        <v>fev/2018</v>
      </c>
      <c r="E416" s="263">
        <v>43151</v>
      </c>
      <c r="F416" s="259" t="s">
        <v>208</v>
      </c>
      <c r="G416" s="259" t="s">
        <v>288</v>
      </c>
      <c r="H416" s="264" t="s">
        <v>297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890</v>
      </c>
      <c r="C417" s="260" t="s">
        <v>891</v>
      </c>
      <c r="D417" s="73" t="str">
        <f t="shared" si="12"/>
        <v>fev/2018</v>
      </c>
      <c r="E417" s="263">
        <v>43151</v>
      </c>
      <c r="F417" s="259" t="s">
        <v>208</v>
      </c>
      <c r="G417" s="259" t="s">
        <v>288</v>
      </c>
      <c r="H417" s="264" t="s">
        <v>297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890</v>
      </c>
      <c r="C418" s="260" t="s">
        <v>891</v>
      </c>
      <c r="D418" s="73" t="str">
        <f t="shared" si="12"/>
        <v>fev/2018</v>
      </c>
      <c r="E418" s="263">
        <v>43151</v>
      </c>
      <c r="F418" s="259" t="s">
        <v>313</v>
      </c>
      <c r="G418" s="259" t="s">
        <v>288</v>
      </c>
      <c r="H418" s="264" t="s">
        <v>625</v>
      </c>
      <c r="I418" s="264" t="s">
        <v>269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890</v>
      </c>
      <c r="C419" s="260" t="s">
        <v>891</v>
      </c>
      <c r="D419" s="73" t="str">
        <f t="shared" si="12"/>
        <v>fev/2018</v>
      </c>
      <c r="E419" s="263">
        <v>43151</v>
      </c>
      <c r="F419" s="259" t="s">
        <v>313</v>
      </c>
      <c r="G419" s="259" t="s">
        <v>288</v>
      </c>
      <c r="H419" s="264" t="s">
        <v>132</v>
      </c>
      <c r="I419" s="264" t="s">
        <v>269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890</v>
      </c>
      <c r="C420" s="260" t="s">
        <v>891</v>
      </c>
      <c r="D420" s="73" t="str">
        <f t="shared" si="12"/>
        <v>fev/2018</v>
      </c>
      <c r="E420" s="263">
        <v>43151</v>
      </c>
      <c r="F420" s="259" t="s">
        <v>313</v>
      </c>
      <c r="G420" s="259" t="s">
        <v>288</v>
      </c>
      <c r="H420" s="264" t="s">
        <v>193</v>
      </c>
      <c r="I420" s="264" t="s">
        <v>269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890</v>
      </c>
      <c r="C421" s="260" t="s">
        <v>891</v>
      </c>
      <c r="D421" s="73" t="str">
        <f t="shared" si="12"/>
        <v>fev/2018</v>
      </c>
      <c r="E421" s="263">
        <v>43152</v>
      </c>
      <c r="F421" s="259" t="s">
        <v>520</v>
      </c>
      <c r="G421" s="259" t="s">
        <v>288</v>
      </c>
      <c r="H421" s="264" t="s">
        <v>202</v>
      </c>
      <c r="I421" s="264" t="s">
        <v>291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892</v>
      </c>
      <c r="C422" s="260" t="s">
        <v>891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288</v>
      </c>
      <c r="H422" s="264" t="s">
        <v>143</v>
      </c>
      <c r="I422" s="264" t="s">
        <v>228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890</v>
      </c>
      <c r="C423" s="260" t="s">
        <v>891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288</v>
      </c>
      <c r="H423" s="264" t="s">
        <v>321</v>
      </c>
      <c r="I423" s="264" t="s">
        <v>252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890</v>
      </c>
      <c r="C424" s="260" t="s">
        <v>891</v>
      </c>
      <c r="D424" s="73" t="str">
        <f t="shared" si="12"/>
        <v>fev/2018</v>
      </c>
      <c r="E424" s="263">
        <v>43153</v>
      </c>
      <c r="F424" s="259" t="s">
        <v>520</v>
      </c>
      <c r="G424" s="259" t="s">
        <v>288</v>
      </c>
      <c r="H424" s="264" t="s">
        <v>202</v>
      </c>
      <c r="I424" s="264" t="s">
        <v>291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892</v>
      </c>
      <c r="C425" s="260" t="s">
        <v>891</v>
      </c>
      <c r="D425" s="73" t="str">
        <f t="shared" si="12"/>
        <v>fev/2018</v>
      </c>
      <c r="E425" s="263">
        <v>43153</v>
      </c>
      <c r="F425" s="259" t="s">
        <v>211</v>
      </c>
      <c r="G425" s="259" t="s">
        <v>288</v>
      </c>
      <c r="H425" s="264" t="s">
        <v>211</v>
      </c>
      <c r="I425" s="264" t="s">
        <v>200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890</v>
      </c>
      <c r="C426" s="260" t="s">
        <v>891</v>
      </c>
      <c r="D426" s="73" t="str">
        <f t="shared" si="12"/>
        <v>fev/2018</v>
      </c>
      <c r="E426" s="263">
        <v>43153</v>
      </c>
      <c r="F426" s="259">
        <v>822</v>
      </c>
      <c r="G426" s="259" t="s">
        <v>288</v>
      </c>
      <c r="H426" s="264" t="s">
        <v>205</v>
      </c>
      <c r="I426" s="264" t="s">
        <v>183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890</v>
      </c>
      <c r="C427" s="260" t="s">
        <v>891</v>
      </c>
      <c r="D427" s="73" t="str">
        <f t="shared" si="12"/>
        <v>fev/2018</v>
      </c>
      <c r="E427" s="263">
        <v>43153</v>
      </c>
      <c r="F427" s="259">
        <v>825</v>
      </c>
      <c r="G427" s="259" t="s">
        <v>288</v>
      </c>
      <c r="H427" s="264" t="s">
        <v>205</v>
      </c>
      <c r="I427" s="264" t="s">
        <v>183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892</v>
      </c>
      <c r="C428" s="260" t="s">
        <v>891</v>
      </c>
      <c r="D428" s="73" t="str">
        <f t="shared" si="12"/>
        <v>fev/2018</v>
      </c>
      <c r="E428" s="263">
        <v>43153</v>
      </c>
      <c r="F428" s="259" t="s">
        <v>199</v>
      </c>
      <c r="G428" s="259" t="s">
        <v>288</v>
      </c>
      <c r="H428" s="264" t="s">
        <v>293</v>
      </c>
      <c r="I428" s="264" t="s">
        <v>230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890</v>
      </c>
      <c r="C429" s="260" t="s">
        <v>891</v>
      </c>
      <c r="D429" s="73" t="str">
        <f t="shared" si="12"/>
        <v>fev/2018</v>
      </c>
      <c r="E429" s="263">
        <v>43153</v>
      </c>
      <c r="F429" s="259" t="s">
        <v>208</v>
      </c>
      <c r="G429" s="259" t="s">
        <v>288</v>
      </c>
      <c r="H429" s="264" t="s">
        <v>297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890</v>
      </c>
      <c r="C430" s="260" t="s">
        <v>891</v>
      </c>
      <c r="D430" s="73" t="str">
        <f t="shared" si="12"/>
        <v>fev/2018</v>
      </c>
      <c r="E430" s="263">
        <v>43153</v>
      </c>
      <c r="F430" s="259" t="s">
        <v>208</v>
      </c>
      <c r="G430" s="259" t="s">
        <v>288</v>
      </c>
      <c r="H430" s="264" t="s">
        <v>297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890</v>
      </c>
      <c r="C431" s="260" t="s">
        <v>891</v>
      </c>
      <c r="D431" s="73" t="str">
        <f t="shared" si="12"/>
        <v>fev/2018</v>
      </c>
      <c r="E431" s="263">
        <v>43154</v>
      </c>
      <c r="F431" s="259" t="s">
        <v>201</v>
      </c>
      <c r="G431" s="259" t="s">
        <v>288</v>
      </c>
      <c r="H431" s="264" t="s">
        <v>202</v>
      </c>
      <c r="I431" s="264" t="s">
        <v>291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892</v>
      </c>
      <c r="C432" s="260" t="s">
        <v>891</v>
      </c>
      <c r="D432" s="73" t="str">
        <f t="shared" si="12"/>
        <v>fev/2018</v>
      </c>
      <c r="E432" s="263">
        <v>43154</v>
      </c>
      <c r="F432" s="259" t="s">
        <v>199</v>
      </c>
      <c r="G432" s="259" t="s">
        <v>288</v>
      </c>
      <c r="H432" s="264" t="s">
        <v>293</v>
      </c>
      <c r="I432" s="264" t="s">
        <v>230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890</v>
      </c>
      <c r="C433" s="260" t="s">
        <v>891</v>
      </c>
      <c r="D433" s="73" t="str">
        <f t="shared" si="12"/>
        <v>fev/2018</v>
      </c>
      <c r="E433" s="263">
        <v>43154</v>
      </c>
      <c r="F433" s="259" t="s">
        <v>367</v>
      </c>
      <c r="G433" s="259" t="s">
        <v>288</v>
      </c>
      <c r="H433" s="264" t="s">
        <v>367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890</v>
      </c>
      <c r="C434" s="260" t="s">
        <v>891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288</v>
      </c>
      <c r="H434" s="264" t="s">
        <v>290</v>
      </c>
      <c r="I434" s="264" t="s">
        <v>242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890</v>
      </c>
      <c r="C435" s="260" t="s">
        <v>891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288</v>
      </c>
      <c r="H435" s="264" t="s">
        <v>290</v>
      </c>
      <c r="I435" s="264" t="s">
        <v>241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890</v>
      </c>
      <c r="C436" s="260" t="s">
        <v>891</v>
      </c>
      <c r="D436" s="73" t="str">
        <f t="shared" si="12"/>
        <v>fev/2018</v>
      </c>
      <c r="E436" s="263">
        <v>43154</v>
      </c>
      <c r="F436" s="259">
        <v>28</v>
      </c>
      <c r="G436" s="259" t="s">
        <v>288</v>
      </c>
      <c r="H436" s="264" t="s">
        <v>967</v>
      </c>
      <c r="I436" s="264" t="s">
        <v>236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890</v>
      </c>
      <c r="C437" s="260" t="s">
        <v>891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288</v>
      </c>
      <c r="H437" s="264" t="s">
        <v>953</v>
      </c>
      <c r="I437" s="264" t="s">
        <v>245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890</v>
      </c>
      <c r="C438" s="260" t="s">
        <v>891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288</v>
      </c>
      <c r="H438" s="264" t="s">
        <v>953</v>
      </c>
      <c r="I438" s="264" t="s">
        <v>245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890</v>
      </c>
      <c r="C439" s="260" t="s">
        <v>891</v>
      </c>
      <c r="D439" s="73" t="str">
        <f t="shared" si="12"/>
        <v>fev/2018</v>
      </c>
      <c r="E439" s="263">
        <v>43154</v>
      </c>
      <c r="F439" s="259" t="s">
        <v>208</v>
      </c>
      <c r="G439" s="259" t="s">
        <v>288</v>
      </c>
      <c r="H439" s="264" t="s">
        <v>297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890</v>
      </c>
      <c r="C440" s="260" t="s">
        <v>891</v>
      </c>
      <c r="D440" s="73" t="str">
        <f t="shared" si="12"/>
        <v>fev/2018</v>
      </c>
      <c r="E440" s="263">
        <v>43157</v>
      </c>
      <c r="F440" s="259" t="s">
        <v>201</v>
      </c>
      <c r="G440" s="259" t="s">
        <v>288</v>
      </c>
      <c r="H440" s="264" t="s">
        <v>202</v>
      </c>
      <c r="I440" s="264" t="s">
        <v>291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890</v>
      </c>
      <c r="C441" s="260" t="s">
        <v>891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288</v>
      </c>
      <c r="H441" s="264" t="s">
        <v>353</v>
      </c>
      <c r="I441" s="264" t="s">
        <v>241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890</v>
      </c>
      <c r="C442" s="260" t="s">
        <v>891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288</v>
      </c>
      <c r="H442" s="264" t="s">
        <v>353</v>
      </c>
      <c r="I442" s="264" t="s">
        <v>242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890</v>
      </c>
      <c r="C443" s="260" t="s">
        <v>891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288</v>
      </c>
      <c r="H443" s="264" t="s">
        <v>353</v>
      </c>
      <c r="I443" s="264" t="s">
        <v>242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890</v>
      </c>
      <c r="C444" s="260" t="s">
        <v>891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288</v>
      </c>
      <c r="H444" s="264" t="s">
        <v>353</v>
      </c>
      <c r="I444" s="264" t="s">
        <v>242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892</v>
      </c>
      <c r="C445" s="260" t="s">
        <v>891</v>
      </c>
      <c r="D445" s="73" t="str">
        <f t="shared" si="12"/>
        <v>fev/2018</v>
      </c>
      <c r="E445" s="263">
        <v>43157</v>
      </c>
      <c r="F445" s="259" t="s">
        <v>199</v>
      </c>
      <c r="G445" s="259" t="s">
        <v>288</v>
      </c>
      <c r="H445" s="264" t="s">
        <v>293</v>
      </c>
      <c r="I445" s="264" t="s">
        <v>230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890</v>
      </c>
      <c r="C446" s="260" t="s">
        <v>891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288</v>
      </c>
      <c r="H446" s="264" t="s">
        <v>380</v>
      </c>
      <c r="I446" s="264" t="s">
        <v>242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890</v>
      </c>
      <c r="C447" s="260" t="s">
        <v>891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288</v>
      </c>
      <c r="H447" s="264" t="s">
        <v>380</v>
      </c>
      <c r="I447" s="264" t="s">
        <v>241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890</v>
      </c>
      <c r="C448" s="260" t="s">
        <v>891</v>
      </c>
      <c r="D448" s="73" t="str">
        <f t="shared" si="12"/>
        <v>fev/2018</v>
      </c>
      <c r="E448" s="263">
        <v>43157</v>
      </c>
      <c r="F448" s="259"/>
      <c r="G448" s="259" t="s">
        <v>288</v>
      </c>
      <c r="H448" s="264" t="s">
        <v>569</v>
      </c>
      <c r="I448" s="264" t="s">
        <v>185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890</v>
      </c>
      <c r="C449" s="260" t="s">
        <v>891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288</v>
      </c>
      <c r="H449" s="264" t="s">
        <v>369</v>
      </c>
      <c r="I449" s="264" t="s">
        <v>185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890</v>
      </c>
      <c r="C450" s="260" t="s">
        <v>891</v>
      </c>
      <c r="D450" s="73" t="str">
        <f t="shared" si="12"/>
        <v>fev/2018</v>
      </c>
      <c r="E450" s="263">
        <v>43157</v>
      </c>
      <c r="F450" s="259">
        <v>4895</v>
      </c>
      <c r="G450" s="259" t="s">
        <v>288</v>
      </c>
      <c r="H450" s="264" t="s">
        <v>953</v>
      </c>
      <c r="I450" s="264" t="s">
        <v>245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890</v>
      </c>
      <c r="C451" s="260" t="s">
        <v>891</v>
      </c>
      <c r="D451" s="73" t="str">
        <f t="shared" ref="D451:D514" si="14">TEXT(E451,"mmm/aaaa")</f>
        <v>fev/2018</v>
      </c>
      <c r="E451" s="263">
        <v>43158</v>
      </c>
      <c r="F451" s="259" t="s">
        <v>201</v>
      </c>
      <c r="G451" s="259" t="s">
        <v>288</v>
      </c>
      <c r="H451" s="264" t="s">
        <v>202</v>
      </c>
      <c r="I451" s="264" t="s">
        <v>291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890</v>
      </c>
      <c r="C452" s="260" t="s">
        <v>891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288</v>
      </c>
      <c r="H452" s="264" t="s">
        <v>178</v>
      </c>
      <c r="I452" s="264" t="s">
        <v>241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890</v>
      </c>
      <c r="C453" s="260" t="s">
        <v>891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288</v>
      </c>
      <c r="H453" s="264" t="s">
        <v>178</v>
      </c>
      <c r="I453" s="264" t="s">
        <v>244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890</v>
      </c>
      <c r="C454" s="260" t="s">
        <v>891</v>
      </c>
      <c r="D454" s="73" t="str">
        <f t="shared" si="14"/>
        <v>fev/2018</v>
      </c>
      <c r="E454" s="263">
        <v>43159</v>
      </c>
      <c r="F454" s="259" t="s">
        <v>201</v>
      </c>
      <c r="G454" s="259" t="s">
        <v>288</v>
      </c>
      <c r="H454" s="264" t="s">
        <v>202</v>
      </c>
      <c r="I454" s="264" t="s">
        <v>291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892</v>
      </c>
      <c r="C455" s="260" t="s">
        <v>891</v>
      </c>
      <c r="D455" s="73" t="str">
        <f t="shared" si="14"/>
        <v>fev/2018</v>
      </c>
      <c r="E455" s="263">
        <v>43159</v>
      </c>
      <c r="F455" s="259" t="s">
        <v>199</v>
      </c>
      <c r="G455" s="259" t="s">
        <v>288</v>
      </c>
      <c r="H455" s="264" t="s">
        <v>293</v>
      </c>
      <c r="I455" s="264" t="s">
        <v>230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892</v>
      </c>
      <c r="C456" s="260" t="s">
        <v>891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288</v>
      </c>
      <c r="H456" s="264" t="s">
        <v>371</v>
      </c>
      <c r="I456" s="264" t="s">
        <v>231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890</v>
      </c>
      <c r="C457" s="260" t="s">
        <v>891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288</v>
      </c>
      <c r="H457" s="264" t="s">
        <v>371</v>
      </c>
      <c r="I457" s="264" t="s">
        <v>231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890</v>
      </c>
      <c r="C458" s="260" t="s">
        <v>891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288</v>
      </c>
      <c r="H458" s="264" t="s">
        <v>304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890</v>
      </c>
      <c r="C459" s="260" t="s">
        <v>891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288</v>
      </c>
      <c r="H459" s="264" t="s">
        <v>953</v>
      </c>
      <c r="I459" s="264" t="s">
        <v>245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890</v>
      </c>
      <c r="C460" s="260" t="s">
        <v>891</v>
      </c>
      <c r="D460" s="73" t="str">
        <f t="shared" si="14"/>
        <v>mar/2018</v>
      </c>
      <c r="E460" s="263">
        <v>43160</v>
      </c>
      <c r="F460" s="259" t="s">
        <v>201</v>
      </c>
      <c r="G460" s="259" t="s">
        <v>288</v>
      </c>
      <c r="H460" s="264" t="s">
        <v>202</v>
      </c>
      <c r="I460" s="264" t="s">
        <v>291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890</v>
      </c>
      <c r="C461" s="260" t="s">
        <v>891</v>
      </c>
      <c r="D461" s="73" t="str">
        <f t="shared" si="14"/>
        <v>mar/2018</v>
      </c>
      <c r="E461" s="263">
        <v>43160</v>
      </c>
      <c r="F461" s="259">
        <v>3342</v>
      </c>
      <c r="G461" s="259" t="s">
        <v>288</v>
      </c>
      <c r="H461" s="264" t="s">
        <v>971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890</v>
      </c>
      <c r="C462" s="260" t="s">
        <v>891</v>
      </c>
      <c r="D462" s="73" t="str">
        <f t="shared" si="14"/>
        <v>mar/2018</v>
      </c>
      <c r="E462" s="263">
        <v>43160</v>
      </c>
      <c r="F462" s="259">
        <v>3343</v>
      </c>
      <c r="G462" s="259" t="s">
        <v>288</v>
      </c>
      <c r="H462" s="264" t="s">
        <v>971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890</v>
      </c>
      <c r="C463" s="260" t="s">
        <v>891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288</v>
      </c>
      <c r="H463" s="264" t="s">
        <v>178</v>
      </c>
      <c r="I463" s="264" t="s">
        <v>242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890</v>
      </c>
      <c r="C464" s="260" t="s">
        <v>891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288</v>
      </c>
      <c r="H464" s="264" t="s">
        <v>178</v>
      </c>
      <c r="I464" s="264" t="s">
        <v>242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890</v>
      </c>
      <c r="C465" s="260" t="s">
        <v>891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288</v>
      </c>
      <c r="H465" s="264" t="s">
        <v>178</v>
      </c>
      <c r="I465" s="264" t="s">
        <v>241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890</v>
      </c>
      <c r="C466" s="260" t="s">
        <v>891</v>
      </c>
      <c r="D466" s="73" t="str">
        <f t="shared" si="14"/>
        <v>mar/2018</v>
      </c>
      <c r="E466" s="263">
        <v>43160</v>
      </c>
      <c r="F466" s="259">
        <v>9623</v>
      </c>
      <c r="G466" s="259" t="s">
        <v>288</v>
      </c>
      <c r="H466" s="264" t="s">
        <v>194</v>
      </c>
      <c r="I466" s="264" t="s">
        <v>250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890</v>
      </c>
      <c r="C467" s="260" t="s">
        <v>891</v>
      </c>
      <c r="D467" s="73" t="str">
        <f t="shared" si="14"/>
        <v>mar/2018</v>
      </c>
      <c r="E467" s="263">
        <v>43160</v>
      </c>
      <c r="F467" s="259">
        <v>4267</v>
      </c>
      <c r="G467" s="259" t="s">
        <v>288</v>
      </c>
      <c r="H467" s="264" t="s">
        <v>309</v>
      </c>
      <c r="I467" s="264" t="s">
        <v>248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890</v>
      </c>
      <c r="C468" s="260" t="s">
        <v>891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288</v>
      </c>
      <c r="H468" s="264" t="s">
        <v>146</v>
      </c>
      <c r="I468" s="264" t="s">
        <v>248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892</v>
      </c>
      <c r="C469" s="260" t="s">
        <v>891</v>
      </c>
      <c r="D469" s="73" t="str">
        <f t="shared" si="14"/>
        <v>mar/2018</v>
      </c>
      <c r="E469" s="263">
        <v>43161</v>
      </c>
      <c r="F469" s="259" t="s">
        <v>201</v>
      </c>
      <c r="G469" s="259" t="s">
        <v>288</v>
      </c>
      <c r="H469" s="264" t="s">
        <v>202</v>
      </c>
      <c r="I469" s="264" t="s">
        <v>291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890</v>
      </c>
      <c r="C470" s="260" t="s">
        <v>891</v>
      </c>
      <c r="D470" s="73" t="str">
        <f t="shared" si="14"/>
        <v>mar/2018</v>
      </c>
      <c r="E470" s="263">
        <v>43161</v>
      </c>
      <c r="F470" s="259" t="s">
        <v>201</v>
      </c>
      <c r="G470" s="259" t="s">
        <v>288</v>
      </c>
      <c r="H470" s="264" t="s">
        <v>202</v>
      </c>
      <c r="I470" s="264" t="s">
        <v>291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890</v>
      </c>
      <c r="C471" s="260" t="s">
        <v>891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288</v>
      </c>
      <c r="H471" s="264" t="s">
        <v>178</v>
      </c>
      <c r="I471" s="264" t="s">
        <v>241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892</v>
      </c>
      <c r="C472" s="260" t="s">
        <v>891</v>
      </c>
      <c r="D472" s="73" t="str">
        <f t="shared" si="14"/>
        <v>mar/2018</v>
      </c>
      <c r="E472" s="263">
        <v>43161</v>
      </c>
      <c r="F472" s="259" t="s">
        <v>199</v>
      </c>
      <c r="G472" s="259" t="s">
        <v>288</v>
      </c>
      <c r="H472" s="264" t="s">
        <v>293</v>
      </c>
      <c r="I472" s="264" t="s">
        <v>230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892</v>
      </c>
      <c r="C473" s="260" t="s">
        <v>891</v>
      </c>
      <c r="D473" s="73" t="str">
        <f t="shared" si="14"/>
        <v>mar/2018</v>
      </c>
      <c r="E473" s="263">
        <v>43161</v>
      </c>
      <c r="F473" s="259" t="s">
        <v>199</v>
      </c>
      <c r="G473" s="259" t="s">
        <v>288</v>
      </c>
      <c r="H473" s="264" t="s">
        <v>293</v>
      </c>
      <c r="I473" s="264" t="s">
        <v>230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890</v>
      </c>
      <c r="C474" s="260" t="s">
        <v>891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288</v>
      </c>
      <c r="H474" s="264" t="s">
        <v>375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890</v>
      </c>
      <c r="C475" s="260" t="s">
        <v>891</v>
      </c>
      <c r="D475" s="73" t="str">
        <f t="shared" si="14"/>
        <v>mar/2018</v>
      </c>
      <c r="E475" s="263">
        <v>43164</v>
      </c>
      <c r="F475" s="259" t="s">
        <v>201</v>
      </c>
      <c r="G475" s="259" t="s">
        <v>288</v>
      </c>
      <c r="H475" s="264" t="s">
        <v>202</v>
      </c>
      <c r="I475" s="264" t="s">
        <v>291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890</v>
      </c>
      <c r="C476" s="260" t="s">
        <v>891</v>
      </c>
      <c r="D476" s="73" t="str">
        <f t="shared" si="14"/>
        <v>mar/2018</v>
      </c>
      <c r="E476" s="263">
        <v>43164</v>
      </c>
      <c r="F476" s="259" t="s">
        <v>368</v>
      </c>
      <c r="G476" s="259" t="s">
        <v>288</v>
      </c>
      <c r="H476" s="264" t="s">
        <v>391</v>
      </c>
      <c r="I476" s="264" t="s">
        <v>185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890</v>
      </c>
      <c r="C477" s="260" t="s">
        <v>891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288</v>
      </c>
      <c r="H477" s="264" t="s">
        <v>380</v>
      </c>
      <c r="I477" s="264" t="s">
        <v>241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890</v>
      </c>
      <c r="C478" s="260" t="s">
        <v>891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288</v>
      </c>
      <c r="H478" s="264" t="s">
        <v>380</v>
      </c>
      <c r="I478" s="264" t="s">
        <v>241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890</v>
      </c>
      <c r="C479" s="260" t="s">
        <v>891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288</v>
      </c>
      <c r="H479" s="264" t="s">
        <v>569</v>
      </c>
      <c r="I479" s="264" t="s">
        <v>185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890</v>
      </c>
      <c r="C480" s="260" t="s">
        <v>891</v>
      </c>
      <c r="D480" s="73" t="str">
        <f t="shared" si="14"/>
        <v>mar/2018</v>
      </c>
      <c r="E480" s="263">
        <v>43165</v>
      </c>
      <c r="F480" s="259" t="s">
        <v>201</v>
      </c>
      <c r="G480" s="259" t="s">
        <v>288</v>
      </c>
      <c r="H480" s="264" t="s">
        <v>202</v>
      </c>
      <c r="I480" s="264" t="s">
        <v>291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892</v>
      </c>
      <c r="C481" s="260" t="s">
        <v>891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288</v>
      </c>
      <c r="H481" s="264" t="s">
        <v>143</v>
      </c>
      <c r="I481" s="264" t="s">
        <v>228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890</v>
      </c>
      <c r="C482" s="260" t="s">
        <v>891</v>
      </c>
      <c r="D482" s="73" t="str">
        <f t="shared" si="14"/>
        <v>mar/2018</v>
      </c>
      <c r="E482" s="263">
        <v>43165</v>
      </c>
      <c r="F482" s="259" t="s">
        <v>377</v>
      </c>
      <c r="G482" s="259" t="s">
        <v>288</v>
      </c>
      <c r="H482" s="264" t="s">
        <v>898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890</v>
      </c>
      <c r="C483" s="260" t="s">
        <v>891</v>
      </c>
      <c r="D483" s="73" t="str">
        <f t="shared" si="14"/>
        <v>mar/2018</v>
      </c>
      <c r="E483" s="263">
        <v>43165</v>
      </c>
      <c r="F483" s="259" t="s">
        <v>372</v>
      </c>
      <c r="G483" s="259" t="s">
        <v>288</v>
      </c>
      <c r="H483" s="264" t="s">
        <v>972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890</v>
      </c>
      <c r="C484" s="260" t="s">
        <v>891</v>
      </c>
      <c r="D484" s="73" t="str">
        <f t="shared" si="14"/>
        <v>mar/2018</v>
      </c>
      <c r="E484" s="263">
        <v>43165</v>
      </c>
      <c r="F484" s="259" t="s">
        <v>377</v>
      </c>
      <c r="G484" s="259" t="s">
        <v>288</v>
      </c>
      <c r="H484" s="264" t="s">
        <v>901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890</v>
      </c>
      <c r="C485" s="260" t="s">
        <v>891</v>
      </c>
      <c r="D485" s="73" t="str">
        <f t="shared" si="14"/>
        <v>mar/2018</v>
      </c>
      <c r="E485" s="263">
        <v>43165</v>
      </c>
      <c r="F485" s="259" t="s">
        <v>377</v>
      </c>
      <c r="G485" s="259" t="s">
        <v>288</v>
      </c>
      <c r="H485" s="264" t="s">
        <v>902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890</v>
      </c>
      <c r="C486" s="260" t="s">
        <v>891</v>
      </c>
      <c r="D486" s="73" t="str">
        <f t="shared" si="14"/>
        <v>mar/2018</v>
      </c>
      <c r="E486" s="263">
        <v>43165</v>
      </c>
      <c r="F486" s="259" t="s">
        <v>377</v>
      </c>
      <c r="G486" s="259" t="s">
        <v>288</v>
      </c>
      <c r="H486" s="264" t="s">
        <v>903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890</v>
      </c>
      <c r="C487" s="260" t="s">
        <v>891</v>
      </c>
      <c r="D487" s="73" t="str">
        <f t="shared" si="14"/>
        <v>mar/2018</v>
      </c>
      <c r="E487" s="263">
        <v>43165</v>
      </c>
      <c r="F487" s="259" t="s">
        <v>377</v>
      </c>
      <c r="G487" s="259" t="s">
        <v>288</v>
      </c>
      <c r="H487" s="264" t="s">
        <v>987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890</v>
      </c>
      <c r="C488" s="260" t="s">
        <v>891</v>
      </c>
      <c r="D488" s="73" t="str">
        <f t="shared" si="14"/>
        <v>mar/2018</v>
      </c>
      <c r="E488" s="263">
        <v>43165</v>
      </c>
      <c r="F488" s="259" t="s">
        <v>377</v>
      </c>
      <c r="G488" s="259" t="s">
        <v>288</v>
      </c>
      <c r="H488" s="264" t="s">
        <v>905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890</v>
      </c>
      <c r="C489" s="260" t="s">
        <v>891</v>
      </c>
      <c r="D489" s="73" t="str">
        <f t="shared" si="14"/>
        <v>mar/2018</v>
      </c>
      <c r="E489" s="263">
        <v>43165</v>
      </c>
      <c r="F489" s="259" t="s">
        <v>377</v>
      </c>
      <c r="G489" s="259" t="s">
        <v>552</v>
      </c>
      <c r="H489" s="264" t="s">
        <v>906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890</v>
      </c>
      <c r="C490" s="260" t="s">
        <v>891</v>
      </c>
      <c r="D490" s="73" t="str">
        <f t="shared" si="14"/>
        <v>mar/2018</v>
      </c>
      <c r="E490" s="263">
        <v>43165</v>
      </c>
      <c r="F490" s="259" t="s">
        <v>377</v>
      </c>
      <c r="G490" s="259" t="s">
        <v>288</v>
      </c>
      <c r="H490" s="264" t="s">
        <v>907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890</v>
      </c>
      <c r="C491" s="260" t="s">
        <v>891</v>
      </c>
      <c r="D491" s="73" t="str">
        <f t="shared" si="14"/>
        <v>mar/2018</v>
      </c>
      <c r="E491" s="263">
        <v>43165</v>
      </c>
      <c r="F491" s="259" t="s">
        <v>377</v>
      </c>
      <c r="G491" s="259" t="s">
        <v>288</v>
      </c>
      <c r="H491" s="264" t="s">
        <v>908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890</v>
      </c>
      <c r="C492" s="260" t="s">
        <v>891</v>
      </c>
      <c r="D492" s="73" t="str">
        <f t="shared" si="14"/>
        <v>mar/2018</v>
      </c>
      <c r="E492" s="263">
        <v>43165</v>
      </c>
      <c r="F492" s="259" t="s">
        <v>377</v>
      </c>
      <c r="G492" s="259" t="s">
        <v>288</v>
      </c>
      <c r="H492" s="264" t="s">
        <v>909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890</v>
      </c>
      <c r="C493" s="260" t="s">
        <v>891</v>
      </c>
      <c r="D493" s="73" t="str">
        <f t="shared" si="14"/>
        <v>mar/2018</v>
      </c>
      <c r="E493" s="263">
        <v>43165</v>
      </c>
      <c r="F493" s="259" t="s">
        <v>372</v>
      </c>
      <c r="G493" s="259" t="s">
        <v>288</v>
      </c>
      <c r="H493" s="264" t="s">
        <v>910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890</v>
      </c>
      <c r="C494" s="260" t="s">
        <v>891</v>
      </c>
      <c r="D494" s="73" t="str">
        <f t="shared" si="14"/>
        <v>mar/2018</v>
      </c>
      <c r="E494" s="263">
        <v>43165</v>
      </c>
      <c r="F494" s="259" t="s">
        <v>372</v>
      </c>
      <c r="G494" s="259" t="s">
        <v>288</v>
      </c>
      <c r="H494" s="264" t="s">
        <v>374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890</v>
      </c>
      <c r="C495" s="260" t="s">
        <v>891</v>
      </c>
      <c r="D495" s="73" t="str">
        <f t="shared" si="14"/>
        <v>mar/2018</v>
      </c>
      <c r="E495" s="263">
        <v>43165</v>
      </c>
      <c r="F495" s="259" t="s">
        <v>377</v>
      </c>
      <c r="G495" s="259" t="s">
        <v>288</v>
      </c>
      <c r="H495" s="264" t="s">
        <v>912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890</v>
      </c>
      <c r="C496" s="260" t="s">
        <v>891</v>
      </c>
      <c r="D496" s="73" t="str">
        <f t="shared" si="14"/>
        <v>mar/2018</v>
      </c>
      <c r="E496" s="263">
        <v>43165</v>
      </c>
      <c r="F496" s="259" t="s">
        <v>377</v>
      </c>
      <c r="G496" s="259" t="s">
        <v>288</v>
      </c>
      <c r="H496" s="264" t="s">
        <v>914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890</v>
      </c>
      <c r="C497" s="260" t="s">
        <v>891</v>
      </c>
      <c r="D497" s="73" t="str">
        <f t="shared" si="14"/>
        <v>mar/2018</v>
      </c>
      <c r="E497" s="263">
        <v>43165</v>
      </c>
      <c r="F497" s="259" t="s">
        <v>377</v>
      </c>
      <c r="G497" s="259" t="s">
        <v>288</v>
      </c>
      <c r="H497" s="264" t="s">
        <v>915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890</v>
      </c>
      <c r="C498" s="260" t="s">
        <v>891</v>
      </c>
      <c r="D498" s="73" t="str">
        <f t="shared" si="14"/>
        <v>mar/2018</v>
      </c>
      <c r="E498" s="263">
        <v>43165</v>
      </c>
      <c r="F498" s="259" t="s">
        <v>372</v>
      </c>
      <c r="G498" s="259" t="s">
        <v>288</v>
      </c>
      <c r="H498" s="264" t="s">
        <v>918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890</v>
      </c>
      <c r="C499" s="260" t="s">
        <v>891</v>
      </c>
      <c r="D499" s="73" t="str">
        <f t="shared" si="14"/>
        <v>mar/2018</v>
      </c>
      <c r="E499" s="263">
        <v>43165</v>
      </c>
      <c r="F499" s="259" t="s">
        <v>377</v>
      </c>
      <c r="G499" s="259" t="s">
        <v>288</v>
      </c>
      <c r="H499" s="264" t="s">
        <v>921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890</v>
      </c>
      <c r="C500" s="260" t="s">
        <v>891</v>
      </c>
      <c r="D500" s="73" t="str">
        <f t="shared" si="14"/>
        <v>mar/2018</v>
      </c>
      <c r="E500" s="263">
        <v>43165</v>
      </c>
      <c r="F500" s="259" t="s">
        <v>377</v>
      </c>
      <c r="G500" s="259" t="s">
        <v>288</v>
      </c>
      <c r="H500" s="264" t="s">
        <v>974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890</v>
      </c>
      <c r="C501" s="260" t="s">
        <v>891</v>
      </c>
      <c r="D501" s="73" t="str">
        <f t="shared" si="14"/>
        <v>mar/2018</v>
      </c>
      <c r="E501" s="263">
        <v>43165</v>
      </c>
      <c r="F501" s="259" t="s">
        <v>377</v>
      </c>
      <c r="G501" s="259" t="s">
        <v>288</v>
      </c>
      <c r="H501" s="264" t="s">
        <v>922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890</v>
      </c>
      <c r="C502" s="260" t="s">
        <v>891</v>
      </c>
      <c r="D502" s="73" t="str">
        <f t="shared" si="14"/>
        <v>mar/2018</v>
      </c>
      <c r="E502" s="263">
        <v>43165</v>
      </c>
      <c r="F502" s="259" t="s">
        <v>377</v>
      </c>
      <c r="G502" s="259" t="s">
        <v>288</v>
      </c>
      <c r="H502" s="264" t="s">
        <v>924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890</v>
      </c>
      <c r="C503" s="260" t="s">
        <v>891</v>
      </c>
      <c r="D503" s="73" t="str">
        <f t="shared" si="14"/>
        <v>mar/2018</v>
      </c>
      <c r="E503" s="263">
        <v>43165</v>
      </c>
      <c r="F503" s="259" t="s">
        <v>372</v>
      </c>
      <c r="G503" s="259" t="s">
        <v>288</v>
      </c>
      <c r="H503" s="264" t="s">
        <v>925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890</v>
      </c>
      <c r="C504" s="260" t="s">
        <v>891</v>
      </c>
      <c r="D504" s="73" t="str">
        <f t="shared" si="14"/>
        <v>mar/2018</v>
      </c>
      <c r="E504" s="263">
        <v>43165</v>
      </c>
      <c r="F504" s="259" t="s">
        <v>377</v>
      </c>
      <c r="G504" s="259" t="s">
        <v>288</v>
      </c>
      <c r="H504" s="264" t="s">
        <v>926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890</v>
      </c>
      <c r="C505" s="260" t="s">
        <v>891</v>
      </c>
      <c r="D505" s="73" t="str">
        <f t="shared" si="14"/>
        <v>mar/2018</v>
      </c>
      <c r="E505" s="263">
        <v>43165</v>
      </c>
      <c r="F505" s="259" t="s">
        <v>377</v>
      </c>
      <c r="G505" s="259" t="s">
        <v>288</v>
      </c>
      <c r="H505" s="264" t="s">
        <v>927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890</v>
      </c>
      <c r="C506" s="260" t="s">
        <v>891</v>
      </c>
      <c r="D506" s="73" t="str">
        <f t="shared" si="14"/>
        <v>mar/2018</v>
      </c>
      <c r="E506" s="263">
        <v>43165</v>
      </c>
      <c r="F506" s="259" t="s">
        <v>377</v>
      </c>
      <c r="G506" s="259" t="s">
        <v>288</v>
      </c>
      <c r="H506" s="264" t="s">
        <v>928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890</v>
      </c>
      <c r="C507" s="260" t="s">
        <v>891</v>
      </c>
      <c r="D507" s="73" t="str">
        <f t="shared" si="14"/>
        <v>mar/2018</v>
      </c>
      <c r="E507" s="263">
        <v>43165</v>
      </c>
      <c r="F507" s="259" t="s">
        <v>377</v>
      </c>
      <c r="G507" s="259" t="s">
        <v>288</v>
      </c>
      <c r="H507" s="264" t="s">
        <v>929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890</v>
      </c>
      <c r="C508" s="260" t="s">
        <v>891</v>
      </c>
      <c r="D508" s="73" t="str">
        <f t="shared" si="14"/>
        <v>mar/2018</v>
      </c>
      <c r="E508" s="263">
        <v>43165</v>
      </c>
      <c r="F508" s="259" t="s">
        <v>377</v>
      </c>
      <c r="G508" s="259" t="s">
        <v>288</v>
      </c>
      <c r="H508" s="264" t="s">
        <v>693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890</v>
      </c>
      <c r="C509" s="260" t="s">
        <v>891</v>
      </c>
      <c r="D509" s="73" t="str">
        <f t="shared" si="14"/>
        <v>mar/2018</v>
      </c>
      <c r="E509" s="263">
        <v>43165</v>
      </c>
      <c r="F509" s="259" t="s">
        <v>377</v>
      </c>
      <c r="G509" s="259" t="s">
        <v>288</v>
      </c>
      <c r="H509" s="264" t="s">
        <v>930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890</v>
      </c>
      <c r="C510" s="260" t="s">
        <v>891</v>
      </c>
      <c r="D510" s="73" t="str">
        <f t="shared" si="14"/>
        <v>mar/2018</v>
      </c>
      <c r="E510" s="263">
        <v>43165</v>
      </c>
      <c r="F510" s="259" t="s">
        <v>377</v>
      </c>
      <c r="G510" s="259" t="s">
        <v>288</v>
      </c>
      <c r="H510" s="264" t="s">
        <v>931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890</v>
      </c>
      <c r="C511" s="260" t="s">
        <v>891</v>
      </c>
      <c r="D511" s="73" t="str">
        <f t="shared" si="14"/>
        <v>mar/2018</v>
      </c>
      <c r="E511" s="263">
        <v>43165</v>
      </c>
      <c r="F511" s="259" t="s">
        <v>377</v>
      </c>
      <c r="G511" s="259" t="s">
        <v>288</v>
      </c>
      <c r="H511" s="264" t="s">
        <v>933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890</v>
      </c>
      <c r="C512" s="260" t="s">
        <v>891</v>
      </c>
      <c r="D512" s="73" t="str">
        <f t="shared" si="14"/>
        <v>mar/2018</v>
      </c>
      <c r="E512" s="263">
        <v>43165</v>
      </c>
      <c r="F512" s="259" t="s">
        <v>377</v>
      </c>
      <c r="G512" s="259" t="s">
        <v>552</v>
      </c>
      <c r="H512" s="264" t="s">
        <v>934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890</v>
      </c>
      <c r="C513" s="260" t="s">
        <v>891</v>
      </c>
      <c r="D513" s="73" t="str">
        <f t="shared" si="14"/>
        <v>mar/2018</v>
      </c>
      <c r="E513" s="263">
        <v>43165</v>
      </c>
      <c r="F513" s="259" t="s">
        <v>377</v>
      </c>
      <c r="G513" s="259" t="s">
        <v>288</v>
      </c>
      <c r="H513" s="264" t="s">
        <v>936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890</v>
      </c>
      <c r="C514" s="260" t="s">
        <v>891</v>
      </c>
      <c r="D514" s="73" t="str">
        <f t="shared" si="14"/>
        <v>mar/2018</v>
      </c>
      <c r="E514" s="263">
        <v>43165</v>
      </c>
      <c r="F514" s="259" t="s">
        <v>377</v>
      </c>
      <c r="G514" s="259" t="s">
        <v>288</v>
      </c>
      <c r="H514" s="264" t="s">
        <v>975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890</v>
      </c>
      <c r="C515" s="260" t="s">
        <v>891</v>
      </c>
      <c r="D515" s="73" t="str">
        <f t="shared" ref="D515:D578" si="16">TEXT(E515,"mmm/aaaa")</f>
        <v>mar/2018</v>
      </c>
      <c r="E515" s="263">
        <v>43165</v>
      </c>
      <c r="F515" s="259" t="s">
        <v>377</v>
      </c>
      <c r="G515" s="259" t="s">
        <v>288</v>
      </c>
      <c r="H515" s="264" t="s">
        <v>942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890</v>
      </c>
      <c r="C516" s="260" t="s">
        <v>891</v>
      </c>
      <c r="D516" s="73" t="str">
        <f t="shared" si="16"/>
        <v>mar/2018</v>
      </c>
      <c r="E516" s="263">
        <v>43165</v>
      </c>
      <c r="F516" s="259" t="s">
        <v>377</v>
      </c>
      <c r="G516" s="259" t="s">
        <v>288</v>
      </c>
      <c r="H516" s="264" t="s">
        <v>943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890</v>
      </c>
      <c r="C517" s="260" t="s">
        <v>891</v>
      </c>
      <c r="D517" s="73" t="str">
        <f t="shared" si="16"/>
        <v>mar/2018</v>
      </c>
      <c r="E517" s="263">
        <v>43165</v>
      </c>
      <c r="F517" s="259" t="s">
        <v>377</v>
      </c>
      <c r="G517" s="259" t="s">
        <v>288</v>
      </c>
      <c r="H517" s="264" t="s">
        <v>946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890</v>
      </c>
      <c r="C518" s="260" t="s">
        <v>891</v>
      </c>
      <c r="D518" s="73" t="str">
        <f t="shared" si="16"/>
        <v>mar/2018</v>
      </c>
      <c r="E518" s="263">
        <v>43165</v>
      </c>
      <c r="F518" s="259" t="s">
        <v>377</v>
      </c>
      <c r="G518" s="259" t="s">
        <v>288</v>
      </c>
      <c r="H518" s="264" t="s">
        <v>947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890</v>
      </c>
      <c r="C519" s="260" t="s">
        <v>891</v>
      </c>
      <c r="D519" s="73" t="str">
        <f t="shared" si="16"/>
        <v>mar/2018</v>
      </c>
      <c r="E519" s="263">
        <v>43165</v>
      </c>
      <c r="F519" s="259" t="s">
        <v>372</v>
      </c>
      <c r="G519" s="259" t="s">
        <v>288</v>
      </c>
      <c r="H519" s="264" t="s">
        <v>976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890</v>
      </c>
      <c r="C520" s="260" t="s">
        <v>891</v>
      </c>
      <c r="D520" s="73" t="str">
        <f t="shared" si="16"/>
        <v>mar/2018</v>
      </c>
      <c r="E520" s="263">
        <v>43165</v>
      </c>
      <c r="F520" s="259" t="s">
        <v>377</v>
      </c>
      <c r="G520" s="259" t="s">
        <v>288</v>
      </c>
      <c r="H520" s="264" t="s">
        <v>948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890</v>
      </c>
      <c r="C521" s="260" t="s">
        <v>891</v>
      </c>
      <c r="D521" s="73" t="str">
        <f t="shared" si="16"/>
        <v>mar/2018</v>
      </c>
      <c r="E521" s="263">
        <v>43165</v>
      </c>
      <c r="F521" s="259" t="s">
        <v>377</v>
      </c>
      <c r="G521" s="259" t="s">
        <v>288</v>
      </c>
      <c r="H521" s="264" t="s">
        <v>949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890</v>
      </c>
      <c r="C522" s="260" t="s">
        <v>891</v>
      </c>
      <c r="D522" s="73" t="str">
        <f t="shared" si="16"/>
        <v>mar/2018</v>
      </c>
      <c r="E522" s="263">
        <v>43165</v>
      </c>
      <c r="F522" s="259" t="s">
        <v>377</v>
      </c>
      <c r="G522" s="259" t="s">
        <v>288</v>
      </c>
      <c r="H522" s="264" t="s">
        <v>951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890</v>
      </c>
      <c r="C523" s="260" t="s">
        <v>891</v>
      </c>
      <c r="D523" s="73" t="str">
        <f t="shared" si="16"/>
        <v>mar/2018</v>
      </c>
      <c r="E523" s="263">
        <v>43165</v>
      </c>
      <c r="F523" s="259" t="s">
        <v>208</v>
      </c>
      <c r="G523" s="259" t="s">
        <v>288</v>
      </c>
      <c r="H523" s="264" t="s">
        <v>297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890</v>
      </c>
      <c r="C524" s="260" t="s">
        <v>891</v>
      </c>
      <c r="D524" s="73" t="str">
        <f t="shared" si="16"/>
        <v>mar/2018</v>
      </c>
      <c r="E524" s="263">
        <v>43165</v>
      </c>
      <c r="F524" s="259" t="s">
        <v>208</v>
      </c>
      <c r="G524" s="259" t="s">
        <v>288</v>
      </c>
      <c r="H524" s="264" t="s">
        <v>297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890</v>
      </c>
      <c r="C525" s="260" t="s">
        <v>891</v>
      </c>
      <c r="D525" s="73" t="str">
        <f t="shared" si="16"/>
        <v>mar/2018</v>
      </c>
      <c r="E525" s="263">
        <v>43165</v>
      </c>
      <c r="F525" s="259" t="s">
        <v>208</v>
      </c>
      <c r="G525" s="259" t="s">
        <v>288</v>
      </c>
      <c r="H525" s="264" t="s">
        <v>297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890</v>
      </c>
      <c r="C526" s="260" t="s">
        <v>891</v>
      </c>
      <c r="D526" s="73" t="str">
        <f t="shared" si="16"/>
        <v>mar/2018</v>
      </c>
      <c r="E526" s="263">
        <v>43165</v>
      </c>
      <c r="F526" s="259" t="s">
        <v>208</v>
      </c>
      <c r="G526" s="259" t="s">
        <v>288</v>
      </c>
      <c r="H526" s="264" t="s">
        <v>297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890</v>
      </c>
      <c r="C527" s="260" t="s">
        <v>891</v>
      </c>
      <c r="D527" s="73" t="str">
        <f t="shared" si="16"/>
        <v>mar/2018</v>
      </c>
      <c r="E527" s="263">
        <v>43165</v>
      </c>
      <c r="F527" s="259" t="s">
        <v>208</v>
      </c>
      <c r="G527" s="259" t="s">
        <v>288</v>
      </c>
      <c r="H527" s="264" t="s">
        <v>297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890</v>
      </c>
      <c r="C528" s="260" t="s">
        <v>891</v>
      </c>
      <c r="D528" s="73" t="str">
        <f t="shared" si="16"/>
        <v>mar/2018</v>
      </c>
      <c r="E528" s="263">
        <v>43165</v>
      </c>
      <c r="F528" s="259" t="s">
        <v>208</v>
      </c>
      <c r="G528" s="259" t="s">
        <v>288</v>
      </c>
      <c r="H528" s="264" t="s">
        <v>297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890</v>
      </c>
      <c r="C529" s="260" t="s">
        <v>891</v>
      </c>
      <c r="D529" s="73" t="str">
        <f t="shared" si="16"/>
        <v>mar/2018</v>
      </c>
      <c r="E529" s="263">
        <v>43165</v>
      </c>
      <c r="F529" s="259" t="s">
        <v>208</v>
      </c>
      <c r="G529" s="259" t="s">
        <v>288</v>
      </c>
      <c r="H529" s="264" t="s">
        <v>297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890</v>
      </c>
      <c r="C530" s="260" t="s">
        <v>891</v>
      </c>
      <c r="D530" s="73" t="str">
        <f t="shared" si="16"/>
        <v>mar/2018</v>
      </c>
      <c r="E530" s="263">
        <v>43165</v>
      </c>
      <c r="F530" s="259" t="s">
        <v>208</v>
      </c>
      <c r="G530" s="259" t="s">
        <v>288</v>
      </c>
      <c r="H530" s="264" t="s">
        <v>297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890</v>
      </c>
      <c r="C531" s="260" t="s">
        <v>891</v>
      </c>
      <c r="D531" s="73" t="str">
        <f t="shared" si="16"/>
        <v>mar/2018</v>
      </c>
      <c r="E531" s="263">
        <v>43165</v>
      </c>
      <c r="F531" s="259" t="s">
        <v>208</v>
      </c>
      <c r="G531" s="259" t="s">
        <v>288</v>
      </c>
      <c r="H531" s="264" t="s">
        <v>297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890</v>
      </c>
      <c r="C532" s="260" t="s">
        <v>891</v>
      </c>
      <c r="D532" s="73" t="str">
        <f t="shared" si="16"/>
        <v>mar/2018</v>
      </c>
      <c r="E532" s="263">
        <v>43165</v>
      </c>
      <c r="F532" s="259" t="s">
        <v>208</v>
      </c>
      <c r="G532" s="259" t="s">
        <v>288</v>
      </c>
      <c r="H532" s="264" t="s">
        <v>297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890</v>
      </c>
      <c r="C533" s="260" t="s">
        <v>891</v>
      </c>
      <c r="D533" s="73" t="str">
        <f t="shared" si="16"/>
        <v>mar/2018</v>
      </c>
      <c r="E533" s="263">
        <v>43165</v>
      </c>
      <c r="F533" s="259" t="s">
        <v>208</v>
      </c>
      <c r="G533" s="259" t="s">
        <v>288</v>
      </c>
      <c r="H533" s="264" t="s">
        <v>297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890</v>
      </c>
      <c r="C534" s="260" t="s">
        <v>891</v>
      </c>
      <c r="D534" s="73" t="str">
        <f t="shared" si="16"/>
        <v>mar/2018</v>
      </c>
      <c r="E534" s="263">
        <v>43165</v>
      </c>
      <c r="F534" s="259" t="s">
        <v>208</v>
      </c>
      <c r="G534" s="259" t="s">
        <v>288</v>
      </c>
      <c r="H534" s="264" t="s">
        <v>297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890</v>
      </c>
      <c r="C535" s="260" t="s">
        <v>891</v>
      </c>
      <c r="D535" s="73" t="str">
        <f t="shared" si="16"/>
        <v>mar/2018</v>
      </c>
      <c r="E535" s="263">
        <v>43165</v>
      </c>
      <c r="F535" s="259" t="s">
        <v>208</v>
      </c>
      <c r="G535" s="259" t="s">
        <v>288</v>
      </c>
      <c r="H535" s="264" t="s">
        <v>297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890</v>
      </c>
      <c r="C536" s="260" t="s">
        <v>891</v>
      </c>
      <c r="D536" s="73" t="str">
        <f t="shared" si="16"/>
        <v>mar/2018</v>
      </c>
      <c r="E536" s="263">
        <v>43165</v>
      </c>
      <c r="F536" s="259" t="s">
        <v>208</v>
      </c>
      <c r="G536" s="259" t="s">
        <v>288</v>
      </c>
      <c r="H536" s="264" t="s">
        <v>297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890</v>
      </c>
      <c r="C537" s="260" t="s">
        <v>891</v>
      </c>
      <c r="D537" s="73" t="str">
        <f t="shared" si="16"/>
        <v>mar/2018</v>
      </c>
      <c r="E537" s="263">
        <v>43165</v>
      </c>
      <c r="F537" s="259" t="s">
        <v>208</v>
      </c>
      <c r="G537" s="259" t="s">
        <v>288</v>
      </c>
      <c r="H537" s="264" t="s">
        <v>297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890</v>
      </c>
      <c r="C538" s="260" t="s">
        <v>891</v>
      </c>
      <c r="D538" s="73" t="str">
        <f t="shared" si="16"/>
        <v>mar/2018</v>
      </c>
      <c r="E538" s="263">
        <v>43165</v>
      </c>
      <c r="F538" s="259" t="s">
        <v>208</v>
      </c>
      <c r="G538" s="259" t="s">
        <v>288</v>
      </c>
      <c r="H538" s="264" t="s">
        <v>297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890</v>
      </c>
      <c r="C539" s="260" t="s">
        <v>891</v>
      </c>
      <c r="D539" s="73" t="str">
        <f t="shared" si="16"/>
        <v>mar/2018</v>
      </c>
      <c r="E539" s="263">
        <v>43165</v>
      </c>
      <c r="F539" s="259" t="s">
        <v>208</v>
      </c>
      <c r="G539" s="259" t="s">
        <v>288</v>
      </c>
      <c r="H539" s="264" t="s">
        <v>297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890</v>
      </c>
      <c r="C540" s="260" t="s">
        <v>891</v>
      </c>
      <c r="D540" s="73" t="str">
        <f t="shared" si="16"/>
        <v>mar/2018</v>
      </c>
      <c r="E540" s="263">
        <v>43165</v>
      </c>
      <c r="F540" s="259" t="s">
        <v>208</v>
      </c>
      <c r="G540" s="259" t="s">
        <v>288</v>
      </c>
      <c r="H540" s="264" t="s">
        <v>297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890</v>
      </c>
      <c r="C541" s="260" t="s">
        <v>891</v>
      </c>
      <c r="D541" s="73" t="str">
        <f t="shared" si="16"/>
        <v>mar/2018</v>
      </c>
      <c r="E541" s="263">
        <v>43165</v>
      </c>
      <c r="F541" s="259" t="s">
        <v>377</v>
      </c>
      <c r="G541" s="259" t="s">
        <v>288</v>
      </c>
      <c r="H541" s="264" t="s">
        <v>952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892</v>
      </c>
      <c r="C542" s="260" t="s">
        <v>891</v>
      </c>
      <c r="D542" s="73" t="str">
        <f t="shared" si="16"/>
        <v>mar/2018</v>
      </c>
      <c r="E542" s="263">
        <v>43166</v>
      </c>
      <c r="F542" s="259" t="s">
        <v>201</v>
      </c>
      <c r="G542" s="259" t="s">
        <v>288</v>
      </c>
      <c r="H542" s="264" t="s">
        <v>202</v>
      </c>
      <c r="I542" s="264" t="s">
        <v>291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890</v>
      </c>
      <c r="C543" s="260" t="s">
        <v>891</v>
      </c>
      <c r="D543" s="73" t="str">
        <f t="shared" si="16"/>
        <v>mar/2018</v>
      </c>
      <c r="E543" s="263">
        <v>43166</v>
      </c>
      <c r="F543" s="259" t="s">
        <v>201</v>
      </c>
      <c r="G543" s="259" t="s">
        <v>288</v>
      </c>
      <c r="H543" s="264" t="s">
        <v>202</v>
      </c>
      <c r="I543" s="264" t="s">
        <v>291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892</v>
      </c>
      <c r="C544" s="260" t="s">
        <v>891</v>
      </c>
      <c r="D544" s="73" t="str">
        <f t="shared" si="16"/>
        <v>mar/2018</v>
      </c>
      <c r="E544" s="263">
        <v>43166</v>
      </c>
      <c r="F544" s="259" t="s">
        <v>211</v>
      </c>
      <c r="G544" s="259" t="s">
        <v>288</v>
      </c>
      <c r="H544" s="264" t="s">
        <v>211</v>
      </c>
      <c r="I544" s="264" t="s">
        <v>200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890</v>
      </c>
      <c r="C545" s="260" t="s">
        <v>891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288</v>
      </c>
      <c r="H545" s="264" t="s">
        <v>178</v>
      </c>
      <c r="I545" s="264" t="s">
        <v>242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890</v>
      </c>
      <c r="C546" s="260" t="s">
        <v>891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288</v>
      </c>
      <c r="H546" s="264" t="s">
        <v>224</v>
      </c>
      <c r="I546" s="264" t="s">
        <v>269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890</v>
      </c>
      <c r="C547" s="260" t="s">
        <v>891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288</v>
      </c>
      <c r="H547" s="264" t="s">
        <v>224</v>
      </c>
      <c r="I547" s="264" t="s">
        <v>269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892</v>
      </c>
      <c r="C548" s="260" t="s">
        <v>891</v>
      </c>
      <c r="D548" s="73" t="str">
        <f t="shared" si="16"/>
        <v>mar/2018</v>
      </c>
      <c r="E548" s="263">
        <v>43166</v>
      </c>
      <c r="F548" s="259" t="s">
        <v>199</v>
      </c>
      <c r="G548" s="259" t="s">
        <v>288</v>
      </c>
      <c r="H548" s="264" t="s">
        <v>293</v>
      </c>
      <c r="I548" s="264" t="s">
        <v>230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890</v>
      </c>
      <c r="C549" s="260" t="s">
        <v>891</v>
      </c>
      <c r="D549" s="73" t="str">
        <f t="shared" si="16"/>
        <v>mar/2018</v>
      </c>
      <c r="E549" s="263">
        <v>43166</v>
      </c>
      <c r="F549" s="259" t="s">
        <v>378</v>
      </c>
      <c r="G549" s="259" t="s">
        <v>288</v>
      </c>
      <c r="H549" s="264" t="s">
        <v>988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890</v>
      </c>
      <c r="C550" s="260" t="s">
        <v>891</v>
      </c>
      <c r="D550" s="73" t="str">
        <f t="shared" si="16"/>
        <v>mar/2018</v>
      </c>
      <c r="E550" s="263">
        <v>43166</v>
      </c>
      <c r="F550" s="259" t="s">
        <v>208</v>
      </c>
      <c r="G550" s="259" t="s">
        <v>288</v>
      </c>
      <c r="H550" s="264" t="s">
        <v>297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890</v>
      </c>
      <c r="C551" s="260" t="s">
        <v>891</v>
      </c>
      <c r="D551" s="73" t="str">
        <f t="shared" si="16"/>
        <v>mar/2018</v>
      </c>
      <c r="E551" s="263">
        <v>43166</v>
      </c>
      <c r="F551" s="259" t="s">
        <v>208</v>
      </c>
      <c r="G551" s="259" t="s">
        <v>288</v>
      </c>
      <c r="H551" s="264" t="s">
        <v>297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890</v>
      </c>
      <c r="C552" s="260" t="s">
        <v>891</v>
      </c>
      <c r="D552" s="73" t="str">
        <f t="shared" si="16"/>
        <v>mar/2018</v>
      </c>
      <c r="E552" s="263">
        <v>43166</v>
      </c>
      <c r="F552" s="259" t="s">
        <v>208</v>
      </c>
      <c r="G552" s="259" t="s">
        <v>288</v>
      </c>
      <c r="H552" s="264" t="s">
        <v>297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890</v>
      </c>
      <c r="C553" s="260" t="s">
        <v>891</v>
      </c>
      <c r="D553" s="73" t="str">
        <f t="shared" si="16"/>
        <v>mar/2018</v>
      </c>
      <c r="E553" s="263">
        <v>43166</v>
      </c>
      <c r="F553" s="259" t="s">
        <v>313</v>
      </c>
      <c r="G553" s="259" t="s">
        <v>288</v>
      </c>
      <c r="H553" s="264" t="s">
        <v>189</v>
      </c>
      <c r="I553" s="264" t="s">
        <v>269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890</v>
      </c>
      <c r="C554" s="260" t="s">
        <v>891</v>
      </c>
      <c r="D554" s="73" t="str">
        <f t="shared" si="16"/>
        <v>mar/2018</v>
      </c>
      <c r="E554" s="263">
        <v>43166</v>
      </c>
      <c r="F554" s="259" t="s">
        <v>313</v>
      </c>
      <c r="G554" s="259" t="s">
        <v>288</v>
      </c>
      <c r="H554" s="264" t="s">
        <v>917</v>
      </c>
      <c r="I554" s="264" t="s">
        <v>269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890</v>
      </c>
      <c r="C555" s="260" t="s">
        <v>891</v>
      </c>
      <c r="D555" s="73" t="str">
        <f t="shared" si="16"/>
        <v>mar/2018</v>
      </c>
      <c r="E555" s="263">
        <v>43166</v>
      </c>
      <c r="F555" s="259" t="s">
        <v>313</v>
      </c>
      <c r="G555" s="259" t="s">
        <v>288</v>
      </c>
      <c r="H555" s="264" t="s">
        <v>132</v>
      </c>
      <c r="I555" s="264" t="s">
        <v>269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892</v>
      </c>
      <c r="C556" s="260" t="s">
        <v>891</v>
      </c>
      <c r="D556" s="73" t="str">
        <f t="shared" si="16"/>
        <v>mar/2018</v>
      </c>
      <c r="E556" s="263">
        <v>43167</v>
      </c>
      <c r="F556" s="259" t="s">
        <v>201</v>
      </c>
      <c r="G556" s="259" t="s">
        <v>288</v>
      </c>
      <c r="H556" s="264" t="s">
        <v>202</v>
      </c>
      <c r="I556" s="264" t="s">
        <v>291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890</v>
      </c>
      <c r="C557" s="260" t="s">
        <v>891</v>
      </c>
      <c r="D557" s="73" t="str">
        <f t="shared" si="16"/>
        <v>mar/2018</v>
      </c>
      <c r="E557" s="263">
        <v>43167</v>
      </c>
      <c r="F557" s="259" t="s">
        <v>201</v>
      </c>
      <c r="G557" s="259" t="s">
        <v>288</v>
      </c>
      <c r="H557" s="264" t="s">
        <v>202</v>
      </c>
      <c r="I557" s="264" t="s">
        <v>291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890</v>
      </c>
      <c r="C558" s="260" t="s">
        <v>891</v>
      </c>
      <c r="D558" s="73" t="str">
        <f t="shared" si="16"/>
        <v>mar/2018</v>
      </c>
      <c r="E558" s="263">
        <v>43167</v>
      </c>
      <c r="F558" s="259" t="s">
        <v>377</v>
      </c>
      <c r="G558" s="259" t="s">
        <v>288</v>
      </c>
      <c r="H558" s="264" t="s">
        <v>894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892</v>
      </c>
      <c r="C559" s="260" t="s">
        <v>891</v>
      </c>
      <c r="D559" s="73" t="str">
        <f t="shared" si="16"/>
        <v>mar/2018</v>
      </c>
      <c r="E559" s="263">
        <v>43167</v>
      </c>
      <c r="F559" s="259" t="s">
        <v>199</v>
      </c>
      <c r="G559" s="259" t="s">
        <v>288</v>
      </c>
      <c r="H559" s="264" t="s">
        <v>293</v>
      </c>
      <c r="I559" s="264" t="s">
        <v>230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892</v>
      </c>
      <c r="C560" s="260" t="s">
        <v>891</v>
      </c>
      <c r="D560" s="73" t="str">
        <f t="shared" si="16"/>
        <v>mar/2018</v>
      </c>
      <c r="E560" s="263">
        <v>43171</v>
      </c>
      <c r="F560" s="259" t="s">
        <v>201</v>
      </c>
      <c r="G560" s="259" t="s">
        <v>288</v>
      </c>
      <c r="H560" s="264" t="s">
        <v>202</v>
      </c>
      <c r="I560" s="264" t="s">
        <v>291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890</v>
      </c>
      <c r="C561" s="260" t="s">
        <v>891</v>
      </c>
      <c r="D561" s="73" t="str">
        <f t="shared" si="16"/>
        <v>mar/2018</v>
      </c>
      <c r="E561" s="263">
        <v>43171</v>
      </c>
      <c r="F561" s="259" t="s">
        <v>201</v>
      </c>
      <c r="G561" s="259" t="s">
        <v>288</v>
      </c>
      <c r="H561" s="264" t="s">
        <v>202</v>
      </c>
      <c r="I561" s="264" t="s">
        <v>291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890</v>
      </c>
      <c r="C562" s="260" t="s">
        <v>891</v>
      </c>
      <c r="D562" s="73" t="str">
        <f t="shared" si="16"/>
        <v>mar/2018</v>
      </c>
      <c r="E562" s="263">
        <v>43171</v>
      </c>
      <c r="F562" s="259">
        <v>13</v>
      </c>
      <c r="G562" s="259" t="s">
        <v>288</v>
      </c>
      <c r="H562" s="264" t="s">
        <v>957</v>
      </c>
      <c r="I562" s="264" t="s">
        <v>236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890</v>
      </c>
      <c r="C563" s="260" t="s">
        <v>891</v>
      </c>
      <c r="D563" s="73" t="str">
        <f t="shared" si="16"/>
        <v>mar/2018</v>
      </c>
      <c r="E563" s="263">
        <v>43171</v>
      </c>
      <c r="F563" s="259">
        <v>21</v>
      </c>
      <c r="G563" s="259" t="s">
        <v>288</v>
      </c>
      <c r="H563" s="264" t="s">
        <v>969</v>
      </c>
      <c r="I563" s="264" t="s">
        <v>236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890</v>
      </c>
      <c r="C564" s="260" t="s">
        <v>891</v>
      </c>
      <c r="D564" s="73" t="str">
        <f t="shared" si="16"/>
        <v>mar/2018</v>
      </c>
      <c r="E564" s="263">
        <v>43171</v>
      </c>
      <c r="F564" s="259">
        <v>1179</v>
      </c>
      <c r="G564" s="259" t="s">
        <v>288</v>
      </c>
      <c r="H564" s="264" t="s">
        <v>314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890</v>
      </c>
      <c r="C565" s="260" t="s">
        <v>891</v>
      </c>
      <c r="D565" s="73" t="str">
        <f t="shared" si="16"/>
        <v>mar/2018</v>
      </c>
      <c r="E565" s="263">
        <v>43171</v>
      </c>
      <c r="F565" s="259">
        <v>841</v>
      </c>
      <c r="G565" s="259" t="s">
        <v>288</v>
      </c>
      <c r="H565" s="264" t="s">
        <v>205</v>
      </c>
      <c r="I565" s="264" t="s">
        <v>183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890</v>
      </c>
      <c r="C566" s="260" t="s">
        <v>891</v>
      </c>
      <c r="D566" s="73" t="str">
        <f t="shared" si="16"/>
        <v>mar/2018</v>
      </c>
      <c r="E566" s="263">
        <v>43171</v>
      </c>
      <c r="F566" s="259">
        <v>314</v>
      </c>
      <c r="G566" s="259" t="s">
        <v>288</v>
      </c>
      <c r="H566" s="264" t="s">
        <v>978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890</v>
      </c>
      <c r="C567" s="260" t="s">
        <v>891</v>
      </c>
      <c r="D567" s="73" t="str">
        <f t="shared" si="16"/>
        <v>mar/2018</v>
      </c>
      <c r="E567" s="263">
        <v>43171</v>
      </c>
      <c r="F567" s="259">
        <v>16</v>
      </c>
      <c r="G567" s="259" t="s">
        <v>288</v>
      </c>
      <c r="H567" s="264" t="s">
        <v>966</v>
      </c>
      <c r="I567" s="264" t="s">
        <v>236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892</v>
      </c>
      <c r="C568" s="260" t="s">
        <v>891</v>
      </c>
      <c r="D568" s="73" t="str">
        <f t="shared" si="16"/>
        <v>mar/2018</v>
      </c>
      <c r="E568" s="263">
        <v>43171</v>
      </c>
      <c r="F568" s="259" t="s">
        <v>208</v>
      </c>
      <c r="G568" s="259" t="s">
        <v>288</v>
      </c>
      <c r="H568" s="264" t="s">
        <v>322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892</v>
      </c>
      <c r="C569" s="260" t="s">
        <v>891</v>
      </c>
      <c r="D569" s="73" t="str">
        <f t="shared" si="16"/>
        <v>mar/2018</v>
      </c>
      <c r="E569" s="263">
        <v>43171</v>
      </c>
      <c r="F569" s="259" t="s">
        <v>199</v>
      </c>
      <c r="G569" s="259" t="s">
        <v>288</v>
      </c>
      <c r="H569" s="264" t="s">
        <v>293</v>
      </c>
      <c r="I569" s="264" t="s">
        <v>230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890</v>
      </c>
      <c r="C570" s="260" t="s">
        <v>891</v>
      </c>
      <c r="D570" s="73" t="str">
        <f t="shared" si="16"/>
        <v>mar/2018</v>
      </c>
      <c r="E570" s="263">
        <v>43171</v>
      </c>
      <c r="F570" s="259">
        <v>11</v>
      </c>
      <c r="G570" s="259" t="s">
        <v>288</v>
      </c>
      <c r="H570" s="264" t="s">
        <v>893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890</v>
      </c>
      <c r="C571" s="260" t="s">
        <v>891</v>
      </c>
      <c r="D571" s="73" t="str">
        <f t="shared" si="16"/>
        <v>mar/2018</v>
      </c>
      <c r="E571" s="263">
        <v>43171</v>
      </c>
      <c r="F571" s="259">
        <v>991</v>
      </c>
      <c r="G571" s="259" t="s">
        <v>288</v>
      </c>
      <c r="H571" s="264" t="s">
        <v>939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890</v>
      </c>
      <c r="C572" s="260" t="s">
        <v>891</v>
      </c>
      <c r="D572" s="73" t="str">
        <f t="shared" si="16"/>
        <v>mar/2018</v>
      </c>
      <c r="E572" s="263">
        <v>43171</v>
      </c>
      <c r="F572" s="259">
        <v>19</v>
      </c>
      <c r="G572" s="259" t="s">
        <v>288</v>
      </c>
      <c r="H572" s="264" t="s">
        <v>959</v>
      </c>
      <c r="I572" s="264" t="s">
        <v>236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890</v>
      </c>
      <c r="C573" s="260" t="s">
        <v>891</v>
      </c>
      <c r="D573" s="73" t="str">
        <f t="shared" si="16"/>
        <v>mar/2018</v>
      </c>
      <c r="E573" s="263">
        <v>43171</v>
      </c>
      <c r="F573" s="259">
        <v>36</v>
      </c>
      <c r="G573" s="259" t="s">
        <v>288</v>
      </c>
      <c r="H573" s="264" t="s">
        <v>967</v>
      </c>
      <c r="I573" s="264" t="s">
        <v>236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890</v>
      </c>
      <c r="C574" s="260" t="s">
        <v>891</v>
      </c>
      <c r="D574" s="73" t="str">
        <f t="shared" si="16"/>
        <v>mar/2018</v>
      </c>
      <c r="E574" s="263">
        <v>43171</v>
      </c>
      <c r="F574" s="259">
        <v>203</v>
      </c>
      <c r="G574" s="259" t="s">
        <v>288</v>
      </c>
      <c r="H574" s="264" t="s">
        <v>961</v>
      </c>
      <c r="I574" s="264" t="s">
        <v>236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890</v>
      </c>
      <c r="C575" s="260" t="s">
        <v>891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288</v>
      </c>
      <c r="H575" s="264" t="s">
        <v>953</v>
      </c>
      <c r="I575" s="264" t="s">
        <v>245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890</v>
      </c>
      <c r="C576" s="260" t="s">
        <v>891</v>
      </c>
      <c r="D576" s="73" t="str">
        <f t="shared" si="16"/>
        <v>mar/2018</v>
      </c>
      <c r="E576" s="263">
        <v>43171</v>
      </c>
      <c r="F576" s="259" t="s">
        <v>208</v>
      </c>
      <c r="G576" s="259" t="s">
        <v>288</v>
      </c>
      <c r="H576" s="264" t="s">
        <v>297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890</v>
      </c>
      <c r="C577" s="260" t="s">
        <v>891</v>
      </c>
      <c r="D577" s="73" t="str">
        <f t="shared" si="16"/>
        <v>mar/2018</v>
      </c>
      <c r="E577" s="263">
        <v>43171</v>
      </c>
      <c r="F577" s="259" t="s">
        <v>208</v>
      </c>
      <c r="G577" s="259" t="s">
        <v>288</v>
      </c>
      <c r="H577" s="264" t="s">
        <v>297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890</v>
      </c>
      <c r="C578" s="260" t="s">
        <v>891</v>
      </c>
      <c r="D578" s="73" t="str">
        <f t="shared" si="16"/>
        <v>mar/2018</v>
      </c>
      <c r="E578" s="263">
        <v>43171</v>
      </c>
      <c r="F578" s="259" t="s">
        <v>208</v>
      </c>
      <c r="G578" s="259" t="s">
        <v>288</v>
      </c>
      <c r="H578" s="264" t="s">
        <v>297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890</v>
      </c>
      <c r="C579" s="260" t="s">
        <v>891</v>
      </c>
      <c r="D579" s="73" t="str">
        <f t="shared" ref="D579:D642" si="18">TEXT(E579,"mmm/aaaa")</f>
        <v>mar/2018</v>
      </c>
      <c r="E579" s="263">
        <v>43171</v>
      </c>
      <c r="F579" s="259" t="s">
        <v>208</v>
      </c>
      <c r="G579" s="259" t="s">
        <v>288</v>
      </c>
      <c r="H579" s="264" t="s">
        <v>297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890</v>
      </c>
      <c r="C580" s="260" t="s">
        <v>891</v>
      </c>
      <c r="D580" s="73" t="str">
        <f t="shared" si="18"/>
        <v>mar/2018</v>
      </c>
      <c r="E580" s="263">
        <v>43171</v>
      </c>
      <c r="F580" s="259" t="s">
        <v>208</v>
      </c>
      <c r="G580" s="259" t="s">
        <v>288</v>
      </c>
      <c r="H580" s="264" t="s">
        <v>297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890</v>
      </c>
      <c r="C581" s="260" t="s">
        <v>891</v>
      </c>
      <c r="D581" s="73" t="str">
        <f t="shared" si="18"/>
        <v>mar/2018</v>
      </c>
      <c r="E581" s="263">
        <v>43171</v>
      </c>
      <c r="F581" s="259" t="s">
        <v>208</v>
      </c>
      <c r="G581" s="259" t="s">
        <v>288</v>
      </c>
      <c r="H581" s="264" t="s">
        <v>297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890</v>
      </c>
      <c r="C582" s="260" t="s">
        <v>891</v>
      </c>
      <c r="D582" s="73" t="str">
        <f t="shared" si="18"/>
        <v>mar/2018</v>
      </c>
      <c r="E582" s="263">
        <v>43171</v>
      </c>
      <c r="F582" s="259" t="s">
        <v>208</v>
      </c>
      <c r="G582" s="259" t="s">
        <v>288</v>
      </c>
      <c r="H582" s="264" t="s">
        <v>297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890</v>
      </c>
      <c r="C583" s="260" t="s">
        <v>891</v>
      </c>
      <c r="D583" s="73" t="str">
        <f t="shared" si="18"/>
        <v>mar/2018</v>
      </c>
      <c r="E583" s="263">
        <v>43171</v>
      </c>
      <c r="F583" s="259" t="s">
        <v>208</v>
      </c>
      <c r="G583" s="259" t="s">
        <v>288</v>
      </c>
      <c r="H583" s="264" t="s">
        <v>297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890</v>
      </c>
      <c r="C584" s="260" t="s">
        <v>891</v>
      </c>
      <c r="D584" s="73" t="str">
        <f t="shared" si="18"/>
        <v>mar/2018</v>
      </c>
      <c r="E584" s="263">
        <v>43171</v>
      </c>
      <c r="F584" s="259" t="s">
        <v>313</v>
      </c>
      <c r="G584" s="259" t="s">
        <v>288</v>
      </c>
      <c r="H584" s="264" t="s">
        <v>207</v>
      </c>
      <c r="I584" s="264" t="s">
        <v>269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890</v>
      </c>
      <c r="C585" s="260" t="s">
        <v>891</v>
      </c>
      <c r="D585" s="73" t="str">
        <f t="shared" si="18"/>
        <v>mar/2018</v>
      </c>
      <c r="E585" s="263">
        <v>43172</v>
      </c>
      <c r="F585" s="259" t="s">
        <v>201</v>
      </c>
      <c r="G585" s="259" t="s">
        <v>288</v>
      </c>
      <c r="H585" s="264" t="s">
        <v>202</v>
      </c>
      <c r="I585" s="264" t="s">
        <v>291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890</v>
      </c>
      <c r="C586" s="260" t="s">
        <v>891</v>
      </c>
      <c r="D586" s="73" t="str">
        <f t="shared" si="18"/>
        <v>mar/2018</v>
      </c>
      <c r="E586" s="263">
        <v>43172</v>
      </c>
      <c r="F586" s="259">
        <v>68</v>
      </c>
      <c r="G586" s="259" t="s">
        <v>288</v>
      </c>
      <c r="H586" s="264" t="s">
        <v>317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890</v>
      </c>
      <c r="C587" s="260" t="s">
        <v>891</v>
      </c>
      <c r="D587" s="73" t="str">
        <f t="shared" si="18"/>
        <v>mar/2018</v>
      </c>
      <c r="E587" s="263">
        <v>43172</v>
      </c>
      <c r="F587" s="259" t="s">
        <v>313</v>
      </c>
      <c r="G587" s="259" t="s">
        <v>288</v>
      </c>
      <c r="H587" s="264" t="s">
        <v>207</v>
      </c>
      <c r="I587" s="264" t="s">
        <v>269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892</v>
      </c>
      <c r="C588" s="260" t="s">
        <v>891</v>
      </c>
      <c r="D588" s="73" t="str">
        <f t="shared" si="18"/>
        <v>mar/2018</v>
      </c>
      <c r="E588" s="263">
        <v>43174</v>
      </c>
      <c r="F588" s="259" t="s">
        <v>201</v>
      </c>
      <c r="G588" s="259" t="s">
        <v>288</v>
      </c>
      <c r="H588" s="264" t="s">
        <v>202</v>
      </c>
      <c r="I588" s="264" t="s">
        <v>291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890</v>
      </c>
      <c r="C589" s="260" t="s">
        <v>891</v>
      </c>
      <c r="D589" s="73" t="str">
        <f t="shared" si="18"/>
        <v>mar/2018</v>
      </c>
      <c r="E589" s="263">
        <v>43174</v>
      </c>
      <c r="F589" s="259" t="s">
        <v>201</v>
      </c>
      <c r="G589" s="259" t="s">
        <v>288</v>
      </c>
      <c r="H589" s="264" t="s">
        <v>202</v>
      </c>
      <c r="I589" s="264" t="s">
        <v>291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890</v>
      </c>
      <c r="C590" s="260" t="s">
        <v>891</v>
      </c>
      <c r="D590" s="73" t="str">
        <f t="shared" si="18"/>
        <v>mar/2018</v>
      </c>
      <c r="E590" s="263">
        <v>43174</v>
      </c>
      <c r="F590" s="259" t="s">
        <v>686</v>
      </c>
      <c r="G590" s="259" t="s">
        <v>288</v>
      </c>
      <c r="H590" s="264" t="s">
        <v>957</v>
      </c>
      <c r="I590" s="264" t="s">
        <v>236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890</v>
      </c>
      <c r="C591" s="260" t="s">
        <v>891</v>
      </c>
      <c r="D591" s="73" t="str">
        <f t="shared" si="18"/>
        <v>mar/2018</v>
      </c>
      <c r="E591" s="263">
        <v>43174</v>
      </c>
      <c r="F591" s="259" t="s">
        <v>989</v>
      </c>
      <c r="G591" s="259" t="s">
        <v>288</v>
      </c>
      <c r="H591" s="264" t="s">
        <v>894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890</v>
      </c>
      <c r="C592" s="260" t="s">
        <v>891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288</v>
      </c>
      <c r="H592" s="264" t="s">
        <v>321</v>
      </c>
      <c r="I592" s="264" t="s">
        <v>252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890</v>
      </c>
      <c r="C593" s="260" t="s">
        <v>891</v>
      </c>
      <c r="D593" s="73" t="str">
        <f t="shared" si="18"/>
        <v>mar/2018</v>
      </c>
      <c r="E593" s="263">
        <v>43174</v>
      </c>
      <c r="F593" s="259" t="s">
        <v>989</v>
      </c>
      <c r="G593" s="259" t="s">
        <v>288</v>
      </c>
      <c r="H593" s="264" t="s">
        <v>898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890</v>
      </c>
      <c r="C594" s="260" t="s">
        <v>891</v>
      </c>
      <c r="D594" s="73" t="str">
        <f t="shared" si="18"/>
        <v>mar/2018</v>
      </c>
      <c r="E594" s="263">
        <v>43174</v>
      </c>
      <c r="F594" s="259" t="s">
        <v>990</v>
      </c>
      <c r="G594" s="259" t="s">
        <v>288</v>
      </c>
      <c r="H594" s="264" t="s">
        <v>978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892</v>
      </c>
      <c r="C595" s="260" t="s">
        <v>891</v>
      </c>
      <c r="D595" s="73" t="str">
        <f t="shared" si="18"/>
        <v>mar/2018</v>
      </c>
      <c r="E595" s="263">
        <v>43174</v>
      </c>
      <c r="F595" s="259" t="s">
        <v>199</v>
      </c>
      <c r="G595" s="259" t="s">
        <v>288</v>
      </c>
      <c r="H595" s="264" t="s">
        <v>293</v>
      </c>
      <c r="I595" s="264" t="s">
        <v>230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890</v>
      </c>
      <c r="C596" s="260" t="s">
        <v>891</v>
      </c>
      <c r="D596" s="73" t="str">
        <f t="shared" si="18"/>
        <v>mar/2018</v>
      </c>
      <c r="E596" s="263">
        <v>43174</v>
      </c>
      <c r="F596" s="259" t="s">
        <v>989</v>
      </c>
      <c r="G596" s="259" t="s">
        <v>288</v>
      </c>
      <c r="H596" s="264" t="s">
        <v>903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890</v>
      </c>
      <c r="C597" s="260" t="s">
        <v>891</v>
      </c>
      <c r="D597" s="73" t="str">
        <f t="shared" si="18"/>
        <v>mar/2018</v>
      </c>
      <c r="E597" s="263">
        <v>43174</v>
      </c>
      <c r="F597" s="259" t="s">
        <v>989</v>
      </c>
      <c r="G597" s="259" t="s">
        <v>288</v>
      </c>
      <c r="H597" s="264" t="s">
        <v>987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890</v>
      </c>
      <c r="C598" s="260" t="s">
        <v>891</v>
      </c>
      <c r="D598" s="73" t="str">
        <f t="shared" si="18"/>
        <v>mar/2018</v>
      </c>
      <c r="E598" s="263">
        <v>43174</v>
      </c>
      <c r="F598" s="259" t="s">
        <v>989</v>
      </c>
      <c r="G598" s="259" t="s">
        <v>288</v>
      </c>
      <c r="H598" s="264" t="s">
        <v>907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890</v>
      </c>
      <c r="C599" s="260" t="s">
        <v>891</v>
      </c>
      <c r="D599" s="73" t="str">
        <f t="shared" si="18"/>
        <v>mar/2018</v>
      </c>
      <c r="E599" s="263">
        <v>43174</v>
      </c>
      <c r="F599" s="259" t="s">
        <v>989</v>
      </c>
      <c r="G599" s="259" t="s">
        <v>288</v>
      </c>
      <c r="H599" s="264" t="s">
        <v>908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890</v>
      </c>
      <c r="C600" s="260" t="s">
        <v>891</v>
      </c>
      <c r="D600" s="73" t="str">
        <f t="shared" si="18"/>
        <v>mar/2018</v>
      </c>
      <c r="E600" s="263">
        <v>43174</v>
      </c>
      <c r="F600" s="259" t="s">
        <v>989</v>
      </c>
      <c r="G600" s="259" t="s">
        <v>288</v>
      </c>
      <c r="H600" s="264" t="s">
        <v>914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890</v>
      </c>
      <c r="C601" s="260" t="s">
        <v>891</v>
      </c>
      <c r="D601" s="73" t="str">
        <f t="shared" si="18"/>
        <v>mar/2018</v>
      </c>
      <c r="E601" s="263">
        <v>43174</v>
      </c>
      <c r="F601" s="259" t="s">
        <v>989</v>
      </c>
      <c r="G601" s="259" t="s">
        <v>288</v>
      </c>
      <c r="H601" s="264" t="s">
        <v>915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890</v>
      </c>
      <c r="C602" s="260" t="s">
        <v>891</v>
      </c>
      <c r="D602" s="73" t="str">
        <f t="shared" si="18"/>
        <v>mar/2018</v>
      </c>
      <c r="E602" s="263">
        <v>43174</v>
      </c>
      <c r="F602" s="259" t="s">
        <v>989</v>
      </c>
      <c r="G602" s="259" t="s">
        <v>288</v>
      </c>
      <c r="H602" s="264" t="s">
        <v>974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890</v>
      </c>
      <c r="C603" s="260" t="s">
        <v>891</v>
      </c>
      <c r="D603" s="73" t="str">
        <f t="shared" si="18"/>
        <v>mar/2018</v>
      </c>
      <c r="E603" s="263">
        <v>43174</v>
      </c>
      <c r="F603" s="259" t="s">
        <v>989</v>
      </c>
      <c r="G603" s="259" t="s">
        <v>288</v>
      </c>
      <c r="H603" s="264" t="s">
        <v>922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890</v>
      </c>
      <c r="C604" s="260" t="s">
        <v>891</v>
      </c>
      <c r="D604" s="73" t="str">
        <f t="shared" si="18"/>
        <v>mar/2018</v>
      </c>
      <c r="E604" s="263">
        <v>43174</v>
      </c>
      <c r="F604" s="259" t="s">
        <v>989</v>
      </c>
      <c r="G604" s="259" t="s">
        <v>288</v>
      </c>
      <c r="H604" s="264" t="s">
        <v>924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890</v>
      </c>
      <c r="C605" s="260" t="s">
        <v>891</v>
      </c>
      <c r="D605" s="73" t="str">
        <f t="shared" si="18"/>
        <v>mar/2018</v>
      </c>
      <c r="E605" s="263">
        <v>43174</v>
      </c>
      <c r="F605" s="259" t="s">
        <v>989</v>
      </c>
      <c r="G605" s="259" t="s">
        <v>288</v>
      </c>
      <c r="H605" s="264" t="s">
        <v>925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890</v>
      </c>
      <c r="C606" s="260" t="s">
        <v>891</v>
      </c>
      <c r="D606" s="73" t="str">
        <f t="shared" si="18"/>
        <v>mar/2018</v>
      </c>
      <c r="E606" s="263">
        <v>43174</v>
      </c>
      <c r="F606" s="259" t="s">
        <v>989</v>
      </c>
      <c r="G606" s="259" t="s">
        <v>288</v>
      </c>
      <c r="H606" s="264" t="s">
        <v>926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890</v>
      </c>
      <c r="C607" s="260" t="s">
        <v>891</v>
      </c>
      <c r="D607" s="73" t="str">
        <f t="shared" si="18"/>
        <v>mar/2018</v>
      </c>
      <c r="E607" s="263">
        <v>43174</v>
      </c>
      <c r="F607" s="259" t="s">
        <v>989</v>
      </c>
      <c r="G607" s="259" t="s">
        <v>288</v>
      </c>
      <c r="H607" s="264" t="s">
        <v>927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890</v>
      </c>
      <c r="C608" s="260" t="s">
        <v>891</v>
      </c>
      <c r="D608" s="73" t="str">
        <f t="shared" si="18"/>
        <v>mar/2018</v>
      </c>
      <c r="E608" s="263">
        <v>43174</v>
      </c>
      <c r="F608" s="259" t="s">
        <v>989</v>
      </c>
      <c r="G608" s="259" t="s">
        <v>288</v>
      </c>
      <c r="H608" s="264" t="s">
        <v>928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890</v>
      </c>
      <c r="C609" s="260" t="s">
        <v>891</v>
      </c>
      <c r="D609" s="73" t="str">
        <f t="shared" si="18"/>
        <v>mar/2018</v>
      </c>
      <c r="E609" s="263">
        <v>43174</v>
      </c>
      <c r="F609" s="259" t="s">
        <v>426</v>
      </c>
      <c r="G609" s="259" t="s">
        <v>288</v>
      </c>
      <c r="H609" s="264" t="s">
        <v>317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890</v>
      </c>
      <c r="C610" s="260" t="s">
        <v>891</v>
      </c>
      <c r="D610" s="73" t="str">
        <f t="shared" si="18"/>
        <v>mar/2018</v>
      </c>
      <c r="E610" s="263">
        <v>43174</v>
      </c>
      <c r="F610" s="259" t="s">
        <v>989</v>
      </c>
      <c r="G610" s="259" t="s">
        <v>288</v>
      </c>
      <c r="H610" s="264" t="s">
        <v>929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890</v>
      </c>
      <c r="C611" s="260" t="s">
        <v>891</v>
      </c>
      <c r="D611" s="73" t="str">
        <f t="shared" si="18"/>
        <v>mar/2018</v>
      </c>
      <c r="E611" s="263">
        <v>43174</v>
      </c>
      <c r="F611" s="259" t="s">
        <v>989</v>
      </c>
      <c r="G611" s="259" t="s">
        <v>288</v>
      </c>
      <c r="H611" s="264" t="s">
        <v>693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890</v>
      </c>
      <c r="C612" s="260" t="s">
        <v>891</v>
      </c>
      <c r="D612" s="73" t="str">
        <f t="shared" si="18"/>
        <v>mar/2018</v>
      </c>
      <c r="E612" s="263">
        <v>43174</v>
      </c>
      <c r="F612" s="259" t="s">
        <v>989</v>
      </c>
      <c r="G612" s="259" t="s">
        <v>288</v>
      </c>
      <c r="H612" s="264" t="s">
        <v>930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890</v>
      </c>
      <c r="C613" s="260" t="s">
        <v>891</v>
      </c>
      <c r="D613" s="73" t="str">
        <f t="shared" si="18"/>
        <v>mar/2018</v>
      </c>
      <c r="E613" s="263">
        <v>43174</v>
      </c>
      <c r="F613" s="259" t="s">
        <v>989</v>
      </c>
      <c r="G613" s="259" t="s">
        <v>288</v>
      </c>
      <c r="H613" s="264" t="s">
        <v>931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890</v>
      </c>
      <c r="C614" s="260" t="s">
        <v>891</v>
      </c>
      <c r="D614" s="73" t="str">
        <f t="shared" si="18"/>
        <v>mar/2018</v>
      </c>
      <c r="E614" s="263">
        <v>43174</v>
      </c>
      <c r="F614" s="259" t="s">
        <v>989</v>
      </c>
      <c r="G614" s="259" t="s">
        <v>288</v>
      </c>
      <c r="H614" s="264" t="s">
        <v>936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890</v>
      </c>
      <c r="C615" s="260" t="s">
        <v>891</v>
      </c>
      <c r="D615" s="73" t="str">
        <f t="shared" si="18"/>
        <v>mar/2018</v>
      </c>
      <c r="E615" s="263">
        <v>43174</v>
      </c>
      <c r="F615" s="259" t="s">
        <v>989</v>
      </c>
      <c r="G615" s="259" t="s">
        <v>288</v>
      </c>
      <c r="H615" s="264" t="s">
        <v>975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890</v>
      </c>
      <c r="C616" s="260" t="s">
        <v>891</v>
      </c>
      <c r="D616" s="73" t="str">
        <f t="shared" si="18"/>
        <v>mar/2018</v>
      </c>
      <c r="E616" s="263">
        <v>43174</v>
      </c>
      <c r="F616" s="259" t="s">
        <v>989</v>
      </c>
      <c r="G616" s="259" t="s">
        <v>288</v>
      </c>
      <c r="H616" s="264" t="s">
        <v>946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890</v>
      </c>
      <c r="C617" s="260" t="s">
        <v>891</v>
      </c>
      <c r="D617" s="73" t="str">
        <f t="shared" si="18"/>
        <v>mar/2018</v>
      </c>
      <c r="E617" s="263">
        <v>43174</v>
      </c>
      <c r="F617" s="259" t="s">
        <v>989</v>
      </c>
      <c r="G617" s="259" t="s">
        <v>288</v>
      </c>
      <c r="H617" s="264" t="s">
        <v>947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890</v>
      </c>
      <c r="C618" s="260" t="s">
        <v>891</v>
      </c>
      <c r="D618" s="73" t="str">
        <f t="shared" si="18"/>
        <v>mar/2018</v>
      </c>
      <c r="E618" s="263">
        <v>43174</v>
      </c>
      <c r="F618" s="259" t="s">
        <v>989</v>
      </c>
      <c r="G618" s="259" t="s">
        <v>288</v>
      </c>
      <c r="H618" s="264" t="s">
        <v>948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890</v>
      </c>
      <c r="C619" s="260" t="s">
        <v>891</v>
      </c>
      <c r="D619" s="73" t="str">
        <f t="shared" si="18"/>
        <v>mar/2018</v>
      </c>
      <c r="E619" s="263">
        <v>43174</v>
      </c>
      <c r="F619" s="259" t="s">
        <v>989</v>
      </c>
      <c r="G619" s="259" t="s">
        <v>288</v>
      </c>
      <c r="H619" s="264" t="s">
        <v>949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890</v>
      </c>
      <c r="C620" s="260" t="s">
        <v>891</v>
      </c>
      <c r="D620" s="73" t="str">
        <f t="shared" si="18"/>
        <v>mar/2018</v>
      </c>
      <c r="E620" s="263">
        <v>43174</v>
      </c>
      <c r="F620" s="259" t="s">
        <v>991</v>
      </c>
      <c r="G620" s="259" t="s">
        <v>288</v>
      </c>
      <c r="H620" s="264" t="s">
        <v>961</v>
      </c>
      <c r="I620" s="264" t="s">
        <v>236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890</v>
      </c>
      <c r="C621" s="260" t="s">
        <v>891</v>
      </c>
      <c r="D621" s="73" t="str">
        <f t="shared" si="18"/>
        <v>mar/2018</v>
      </c>
      <c r="E621" s="263">
        <v>43174</v>
      </c>
      <c r="F621" s="259" t="s">
        <v>989</v>
      </c>
      <c r="G621" s="259" t="s">
        <v>288</v>
      </c>
      <c r="H621" s="264" t="s">
        <v>952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890</v>
      </c>
      <c r="C622" s="260" t="s">
        <v>891</v>
      </c>
      <c r="D622" s="73" t="str">
        <f t="shared" si="18"/>
        <v>mar/2018</v>
      </c>
      <c r="E622" s="263">
        <v>43175</v>
      </c>
      <c r="F622" s="259" t="s">
        <v>201</v>
      </c>
      <c r="G622" s="259" t="s">
        <v>288</v>
      </c>
      <c r="H622" s="264" t="s">
        <v>202</v>
      </c>
      <c r="I622" s="264" t="s">
        <v>291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892</v>
      </c>
      <c r="C623" s="260" t="s">
        <v>891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288</v>
      </c>
      <c r="H623" s="264" t="s">
        <v>143</v>
      </c>
      <c r="I623" s="264" t="s">
        <v>228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890</v>
      </c>
      <c r="C624" s="260" t="s">
        <v>891</v>
      </c>
      <c r="D624" s="73" t="str">
        <f t="shared" si="18"/>
        <v>mar/2018</v>
      </c>
      <c r="E624" s="263">
        <v>43175</v>
      </c>
      <c r="F624" s="259" t="s">
        <v>989</v>
      </c>
      <c r="G624" s="259" t="s">
        <v>288</v>
      </c>
      <c r="H624" s="264" t="s">
        <v>901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890</v>
      </c>
      <c r="C625" s="260" t="s">
        <v>891</v>
      </c>
      <c r="D625" s="73" t="str">
        <f t="shared" si="18"/>
        <v>mar/2018</v>
      </c>
      <c r="E625" s="263">
        <v>43175</v>
      </c>
      <c r="F625" s="259" t="s">
        <v>989</v>
      </c>
      <c r="G625" s="259" t="s">
        <v>288</v>
      </c>
      <c r="H625" s="264" t="s">
        <v>902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892</v>
      </c>
      <c r="C626" s="260" t="s">
        <v>891</v>
      </c>
      <c r="D626" s="73" t="str">
        <f t="shared" si="18"/>
        <v>mar/2018</v>
      </c>
      <c r="E626" s="263">
        <v>43175</v>
      </c>
      <c r="F626" s="259" t="s">
        <v>199</v>
      </c>
      <c r="G626" s="259" t="s">
        <v>288</v>
      </c>
      <c r="H626" s="264" t="s">
        <v>293</v>
      </c>
      <c r="I626" s="264" t="s">
        <v>230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890</v>
      </c>
      <c r="C627" s="260" t="s">
        <v>891</v>
      </c>
      <c r="D627" s="73" t="str">
        <f t="shared" si="18"/>
        <v>mar/2018</v>
      </c>
      <c r="E627" s="263">
        <v>43175</v>
      </c>
      <c r="F627" s="259" t="s">
        <v>989</v>
      </c>
      <c r="G627" s="259" t="s">
        <v>288</v>
      </c>
      <c r="H627" s="264" t="s">
        <v>905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890</v>
      </c>
      <c r="C628" s="260" t="s">
        <v>891</v>
      </c>
      <c r="D628" s="73" t="str">
        <f t="shared" si="18"/>
        <v>mar/2018</v>
      </c>
      <c r="E628" s="263">
        <v>43175</v>
      </c>
      <c r="F628" s="259" t="s">
        <v>989</v>
      </c>
      <c r="G628" s="259" t="s">
        <v>288</v>
      </c>
      <c r="H628" s="264" t="s">
        <v>906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890</v>
      </c>
      <c r="C629" s="260" t="s">
        <v>891</v>
      </c>
      <c r="D629" s="73" t="str">
        <f t="shared" si="18"/>
        <v>mar/2018</v>
      </c>
      <c r="E629" s="263">
        <v>43175</v>
      </c>
      <c r="F629" s="259" t="s">
        <v>989</v>
      </c>
      <c r="G629" s="259" t="s">
        <v>288</v>
      </c>
      <c r="H629" s="264" t="s">
        <v>909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890</v>
      </c>
      <c r="C630" s="260" t="s">
        <v>891</v>
      </c>
      <c r="D630" s="73" t="str">
        <f t="shared" si="18"/>
        <v>mar/2018</v>
      </c>
      <c r="E630" s="263">
        <v>43175</v>
      </c>
      <c r="F630" s="259" t="s">
        <v>989</v>
      </c>
      <c r="G630" s="259" t="s">
        <v>288</v>
      </c>
      <c r="H630" s="264" t="s">
        <v>912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890</v>
      </c>
      <c r="C631" s="260" t="s">
        <v>891</v>
      </c>
      <c r="D631" s="73" t="str">
        <f t="shared" si="18"/>
        <v>mar/2018</v>
      </c>
      <c r="E631" s="263">
        <v>43175</v>
      </c>
      <c r="F631" s="259" t="s">
        <v>989</v>
      </c>
      <c r="G631" s="259" t="s">
        <v>288</v>
      </c>
      <c r="H631" s="264" t="s">
        <v>921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890</v>
      </c>
      <c r="C632" s="260" t="s">
        <v>891</v>
      </c>
      <c r="D632" s="73" t="str">
        <f t="shared" si="18"/>
        <v>mar/2018</v>
      </c>
      <c r="E632" s="263">
        <v>43175</v>
      </c>
      <c r="F632" s="259" t="s">
        <v>989</v>
      </c>
      <c r="G632" s="259" t="s">
        <v>288</v>
      </c>
      <c r="H632" s="264" t="s">
        <v>933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890</v>
      </c>
      <c r="C633" s="260" t="s">
        <v>891</v>
      </c>
      <c r="D633" s="73" t="str">
        <f t="shared" si="18"/>
        <v>mar/2018</v>
      </c>
      <c r="E633" s="263">
        <v>43175</v>
      </c>
      <c r="F633" s="259" t="s">
        <v>989</v>
      </c>
      <c r="G633" s="259" t="s">
        <v>288</v>
      </c>
      <c r="H633" s="264" t="s">
        <v>934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890</v>
      </c>
      <c r="C634" s="260" t="s">
        <v>891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288</v>
      </c>
      <c r="H634" s="264" t="s">
        <v>331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890</v>
      </c>
      <c r="C635" s="260" t="s">
        <v>891</v>
      </c>
      <c r="D635" s="73" t="str">
        <f t="shared" si="18"/>
        <v>mar/2018</v>
      </c>
      <c r="E635" s="263">
        <v>43175</v>
      </c>
      <c r="F635" s="259" t="s">
        <v>989</v>
      </c>
      <c r="G635" s="259" t="s">
        <v>288</v>
      </c>
      <c r="H635" s="264" t="s">
        <v>942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890</v>
      </c>
      <c r="C636" s="260" t="s">
        <v>891</v>
      </c>
      <c r="D636" s="73" t="str">
        <f t="shared" si="18"/>
        <v>mar/2018</v>
      </c>
      <c r="E636" s="263">
        <v>43175</v>
      </c>
      <c r="F636" s="259" t="s">
        <v>989</v>
      </c>
      <c r="G636" s="259" t="s">
        <v>288</v>
      </c>
      <c r="H636" s="264" t="s">
        <v>943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890</v>
      </c>
      <c r="C637" s="260" t="s">
        <v>891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288</v>
      </c>
      <c r="H637" s="264" t="s">
        <v>953</v>
      </c>
      <c r="I637" s="264" t="s">
        <v>245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890</v>
      </c>
      <c r="C638" s="260" t="s">
        <v>891</v>
      </c>
      <c r="D638" s="73" t="str">
        <f t="shared" si="18"/>
        <v>mar/2018</v>
      </c>
      <c r="E638" s="263">
        <v>43175</v>
      </c>
      <c r="F638" s="259" t="s">
        <v>989</v>
      </c>
      <c r="G638" s="259" t="s">
        <v>288</v>
      </c>
      <c r="H638" s="264" t="s">
        <v>951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890</v>
      </c>
      <c r="C639" s="260" t="s">
        <v>891</v>
      </c>
      <c r="D639" s="73" t="str">
        <f t="shared" si="18"/>
        <v>mar/2018</v>
      </c>
      <c r="E639" s="263">
        <v>43175</v>
      </c>
      <c r="F639" s="259" t="s">
        <v>208</v>
      </c>
      <c r="G639" s="259" t="s">
        <v>288</v>
      </c>
      <c r="H639" s="264" t="s">
        <v>297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890</v>
      </c>
      <c r="C640" s="260" t="s">
        <v>891</v>
      </c>
      <c r="D640" s="73" t="str">
        <f t="shared" si="18"/>
        <v>mar/2018</v>
      </c>
      <c r="E640" s="263">
        <v>43175</v>
      </c>
      <c r="F640" s="259" t="s">
        <v>313</v>
      </c>
      <c r="G640" s="259" t="s">
        <v>288</v>
      </c>
      <c r="H640" s="264" t="s">
        <v>370</v>
      </c>
      <c r="I640" s="264" t="s">
        <v>269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890</v>
      </c>
      <c r="C641" s="260" t="s">
        <v>891</v>
      </c>
      <c r="D641" s="73" t="str">
        <f t="shared" si="18"/>
        <v>mar/2018</v>
      </c>
      <c r="E641" s="263">
        <v>43178</v>
      </c>
      <c r="F641" s="259" t="s">
        <v>201</v>
      </c>
      <c r="G641" s="259" t="s">
        <v>288</v>
      </c>
      <c r="H641" s="264" t="s">
        <v>202</v>
      </c>
      <c r="I641" s="264" t="s">
        <v>291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892</v>
      </c>
      <c r="C642" s="260" t="s">
        <v>891</v>
      </c>
      <c r="D642" s="73" t="str">
        <f t="shared" si="18"/>
        <v>mar/2018</v>
      </c>
      <c r="E642" s="263">
        <v>43178</v>
      </c>
      <c r="F642" s="259" t="s">
        <v>199</v>
      </c>
      <c r="G642" s="259" t="s">
        <v>288</v>
      </c>
      <c r="H642" s="264" t="s">
        <v>293</v>
      </c>
      <c r="I642" s="264" t="s">
        <v>230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890</v>
      </c>
      <c r="C643" s="260" t="s">
        <v>891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288</v>
      </c>
      <c r="H643" s="264" t="s">
        <v>992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890</v>
      </c>
      <c r="C644" s="260" t="s">
        <v>891</v>
      </c>
      <c r="D644" s="73" t="str">
        <f t="shared" si="20"/>
        <v>mar/2018</v>
      </c>
      <c r="E644" s="263">
        <v>43179</v>
      </c>
      <c r="F644" s="259" t="s">
        <v>313</v>
      </c>
      <c r="G644" s="259" t="s">
        <v>288</v>
      </c>
      <c r="H644" s="264" t="s">
        <v>383</v>
      </c>
      <c r="I644" s="264" t="s">
        <v>269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890</v>
      </c>
      <c r="C645" s="260" t="s">
        <v>891</v>
      </c>
      <c r="D645" s="73" t="str">
        <f t="shared" si="20"/>
        <v>mar/2018</v>
      </c>
      <c r="E645" s="263">
        <v>43179</v>
      </c>
      <c r="F645" s="259" t="s">
        <v>201</v>
      </c>
      <c r="G645" s="259" t="s">
        <v>288</v>
      </c>
      <c r="H645" s="264" t="s">
        <v>202</v>
      </c>
      <c r="I645" s="264" t="s">
        <v>291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890</v>
      </c>
      <c r="C646" s="260" t="s">
        <v>891</v>
      </c>
      <c r="D646" s="73" t="str">
        <f t="shared" si="20"/>
        <v>mar/2018</v>
      </c>
      <c r="E646" s="263">
        <v>43179</v>
      </c>
      <c r="F646" s="259" t="s">
        <v>448</v>
      </c>
      <c r="G646" s="259" t="s">
        <v>288</v>
      </c>
      <c r="H646" s="264" t="s">
        <v>957</v>
      </c>
      <c r="I646" s="264" t="s">
        <v>236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890</v>
      </c>
      <c r="C647" s="260" t="s">
        <v>891</v>
      </c>
      <c r="D647" s="73" t="str">
        <f t="shared" si="20"/>
        <v>mar/2018</v>
      </c>
      <c r="E647" s="263">
        <v>43179</v>
      </c>
      <c r="F647" s="259" t="s">
        <v>468</v>
      </c>
      <c r="G647" s="259" t="s">
        <v>288</v>
      </c>
      <c r="H647" s="264" t="s">
        <v>957</v>
      </c>
      <c r="I647" s="264" t="s">
        <v>236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892</v>
      </c>
      <c r="C648" s="260" t="s">
        <v>891</v>
      </c>
      <c r="D648" s="73" t="str">
        <f t="shared" si="20"/>
        <v>mar/2018</v>
      </c>
      <c r="E648" s="263">
        <v>43179</v>
      </c>
      <c r="F648" s="259" t="s">
        <v>211</v>
      </c>
      <c r="G648" s="259" t="s">
        <v>288</v>
      </c>
      <c r="H648" s="264" t="s">
        <v>211</v>
      </c>
      <c r="I648" s="264" t="s">
        <v>200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892</v>
      </c>
      <c r="C649" s="260" t="s">
        <v>891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288</v>
      </c>
      <c r="H649" s="264" t="s">
        <v>143</v>
      </c>
      <c r="I649" s="264" t="s">
        <v>228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890</v>
      </c>
      <c r="C650" s="260" t="s">
        <v>891</v>
      </c>
      <c r="D650" s="73" t="str">
        <f t="shared" si="20"/>
        <v>mar/2018</v>
      </c>
      <c r="E650" s="263">
        <v>43179</v>
      </c>
      <c r="F650" s="259" t="s">
        <v>993</v>
      </c>
      <c r="G650" s="259" t="s">
        <v>288</v>
      </c>
      <c r="H650" s="264" t="s">
        <v>969</v>
      </c>
      <c r="I650" s="264" t="s">
        <v>236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890</v>
      </c>
      <c r="C651" s="260" t="s">
        <v>891</v>
      </c>
      <c r="D651" s="73" t="str">
        <f t="shared" si="20"/>
        <v>mar/2018</v>
      </c>
      <c r="E651" s="263">
        <v>43179</v>
      </c>
      <c r="F651" s="259" t="s">
        <v>468</v>
      </c>
      <c r="G651" s="259" t="s">
        <v>288</v>
      </c>
      <c r="H651" s="264" t="s">
        <v>969</v>
      </c>
      <c r="I651" s="264" t="s">
        <v>236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890</v>
      </c>
      <c r="C652" s="260" t="s">
        <v>891</v>
      </c>
      <c r="D652" s="73" t="str">
        <f t="shared" si="20"/>
        <v>mar/2018</v>
      </c>
      <c r="E652" s="263">
        <v>43179</v>
      </c>
      <c r="F652" s="259" t="s">
        <v>994</v>
      </c>
      <c r="G652" s="259" t="s">
        <v>288</v>
      </c>
      <c r="H652" s="264" t="s">
        <v>978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890</v>
      </c>
      <c r="C653" s="260" t="s">
        <v>891</v>
      </c>
      <c r="D653" s="73" t="str">
        <f t="shared" si="20"/>
        <v>mar/2018</v>
      </c>
      <c r="E653" s="263">
        <v>43179</v>
      </c>
      <c r="F653" s="259" t="s">
        <v>995</v>
      </c>
      <c r="G653" s="259" t="s">
        <v>288</v>
      </c>
      <c r="H653" s="264" t="s">
        <v>978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890</v>
      </c>
      <c r="C654" s="260" t="s">
        <v>891</v>
      </c>
      <c r="D654" s="73" t="str">
        <f t="shared" si="20"/>
        <v>mar/2018</v>
      </c>
      <c r="E654" s="263">
        <v>43179</v>
      </c>
      <c r="F654" s="259" t="s">
        <v>996</v>
      </c>
      <c r="G654" s="259" t="s">
        <v>288</v>
      </c>
      <c r="H654" s="264" t="s">
        <v>978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890</v>
      </c>
      <c r="C655" s="260" t="s">
        <v>891</v>
      </c>
      <c r="D655" s="73" t="str">
        <f t="shared" si="20"/>
        <v>mar/2018</v>
      </c>
      <c r="E655" s="263">
        <v>43179</v>
      </c>
      <c r="F655" s="259" t="s">
        <v>208</v>
      </c>
      <c r="G655" s="259" t="s">
        <v>288</v>
      </c>
      <c r="H655" s="264" t="s">
        <v>322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892</v>
      </c>
      <c r="C656" s="260" t="s">
        <v>891</v>
      </c>
      <c r="D656" s="73" t="str">
        <f t="shared" si="20"/>
        <v>mar/2018</v>
      </c>
      <c r="E656" s="263">
        <v>43179</v>
      </c>
      <c r="F656" s="259" t="s">
        <v>199</v>
      </c>
      <c r="G656" s="259" t="s">
        <v>288</v>
      </c>
      <c r="H656" s="264" t="s">
        <v>293</v>
      </c>
      <c r="I656" s="264" t="s">
        <v>230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890</v>
      </c>
      <c r="C657" s="260" t="s">
        <v>891</v>
      </c>
      <c r="D657" s="73" t="str">
        <f t="shared" si="20"/>
        <v>mar/2018</v>
      </c>
      <c r="E657" s="263">
        <v>43179</v>
      </c>
      <c r="F657" s="259" t="s">
        <v>385</v>
      </c>
      <c r="G657" s="259" t="s">
        <v>288</v>
      </c>
      <c r="H657" s="264" t="s">
        <v>385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890</v>
      </c>
      <c r="C658" s="260" t="s">
        <v>891</v>
      </c>
      <c r="D658" s="73" t="str">
        <f t="shared" si="20"/>
        <v>mar/2018</v>
      </c>
      <c r="E658" s="263">
        <v>43179</v>
      </c>
      <c r="F658" s="259" t="s">
        <v>386</v>
      </c>
      <c r="G658" s="259" t="s">
        <v>288</v>
      </c>
      <c r="H658" s="264" t="s">
        <v>386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890</v>
      </c>
      <c r="C659" s="260" t="s">
        <v>891</v>
      </c>
      <c r="D659" s="73" t="str">
        <f t="shared" si="20"/>
        <v>mar/2018</v>
      </c>
      <c r="E659" s="263">
        <v>43179</v>
      </c>
      <c r="F659" s="259" t="s">
        <v>445</v>
      </c>
      <c r="G659" s="259" t="s">
        <v>288</v>
      </c>
      <c r="H659" s="264" t="s">
        <v>317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890</v>
      </c>
      <c r="C660" s="260" t="s">
        <v>891</v>
      </c>
      <c r="D660" s="73" t="str">
        <f t="shared" si="20"/>
        <v>mar/2018</v>
      </c>
      <c r="E660" s="263">
        <v>43179</v>
      </c>
      <c r="F660" s="259" t="s">
        <v>440</v>
      </c>
      <c r="G660" s="259" t="s">
        <v>288</v>
      </c>
      <c r="H660" s="264" t="s">
        <v>317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890</v>
      </c>
      <c r="C661" s="260" t="s">
        <v>891</v>
      </c>
      <c r="D661" s="73" t="str">
        <f t="shared" si="20"/>
        <v>mar/2018</v>
      </c>
      <c r="E661" s="263">
        <v>43179</v>
      </c>
      <c r="F661" s="259" t="s">
        <v>463</v>
      </c>
      <c r="G661" s="259" t="s">
        <v>288</v>
      </c>
      <c r="H661" s="264" t="s">
        <v>317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890</v>
      </c>
      <c r="C662" s="260" t="s">
        <v>891</v>
      </c>
      <c r="D662" s="73" t="str">
        <f t="shared" si="20"/>
        <v>mar/2018</v>
      </c>
      <c r="E662" s="263">
        <v>43179</v>
      </c>
      <c r="F662" s="259" t="s">
        <v>997</v>
      </c>
      <c r="G662" s="259" t="s">
        <v>288</v>
      </c>
      <c r="H662" s="264" t="s">
        <v>998</v>
      </c>
      <c r="I662" s="264" t="s">
        <v>262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890</v>
      </c>
      <c r="C663" s="260" t="s">
        <v>891</v>
      </c>
      <c r="D663" s="73" t="str">
        <f t="shared" si="20"/>
        <v>mar/2018</v>
      </c>
      <c r="E663" s="263">
        <v>43179</v>
      </c>
      <c r="F663" s="259" t="s">
        <v>999</v>
      </c>
      <c r="G663" s="259" t="s">
        <v>288</v>
      </c>
      <c r="H663" s="264" t="s">
        <v>331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890</v>
      </c>
      <c r="C664" s="260" t="s">
        <v>891</v>
      </c>
      <c r="D664" s="73" t="str">
        <f t="shared" si="20"/>
        <v>mar/2018</v>
      </c>
      <c r="E664" s="263">
        <v>43179</v>
      </c>
      <c r="F664" s="259" t="s">
        <v>486</v>
      </c>
      <c r="G664" s="259" t="s">
        <v>288</v>
      </c>
      <c r="H664" s="264" t="s">
        <v>959</v>
      </c>
      <c r="I664" s="264" t="s">
        <v>236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890</v>
      </c>
      <c r="C665" s="260" t="s">
        <v>891</v>
      </c>
      <c r="D665" s="73" t="str">
        <f t="shared" si="20"/>
        <v>mar/2018</v>
      </c>
      <c r="E665" s="263">
        <v>43179</v>
      </c>
      <c r="F665" s="259" t="s">
        <v>468</v>
      </c>
      <c r="G665" s="259" t="s">
        <v>288</v>
      </c>
      <c r="H665" s="264" t="s">
        <v>959</v>
      </c>
      <c r="I665" s="264" t="s">
        <v>236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890</v>
      </c>
      <c r="C666" s="260" t="s">
        <v>891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288</v>
      </c>
      <c r="H666" s="264" t="s">
        <v>1000</v>
      </c>
      <c r="I666" s="264" t="s">
        <v>185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890</v>
      </c>
      <c r="C667" s="260" t="s">
        <v>891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288</v>
      </c>
      <c r="H667" s="264" t="s">
        <v>1000</v>
      </c>
      <c r="I667" s="264" t="s">
        <v>185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890</v>
      </c>
      <c r="C668" s="260" t="s">
        <v>891</v>
      </c>
      <c r="D668" s="73" t="str">
        <f t="shared" si="20"/>
        <v>mar/2018</v>
      </c>
      <c r="E668" s="263">
        <v>43179</v>
      </c>
      <c r="F668" s="259" t="s">
        <v>1001</v>
      </c>
      <c r="G668" s="259" t="s">
        <v>288</v>
      </c>
      <c r="H668" s="264" t="s">
        <v>961</v>
      </c>
      <c r="I668" s="264" t="s">
        <v>236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890</v>
      </c>
      <c r="C669" s="260" t="s">
        <v>891</v>
      </c>
      <c r="D669" s="73" t="str">
        <f t="shared" si="20"/>
        <v>mar/2018</v>
      </c>
      <c r="E669" s="263">
        <v>43179</v>
      </c>
      <c r="F669" s="259" t="s">
        <v>842</v>
      </c>
      <c r="G669" s="259" t="s">
        <v>288</v>
      </c>
      <c r="H669" s="264" t="s">
        <v>961</v>
      </c>
      <c r="I669" s="264" t="s">
        <v>236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890</v>
      </c>
      <c r="C670" s="260" t="s">
        <v>891</v>
      </c>
      <c r="D670" s="73" t="str">
        <f t="shared" si="20"/>
        <v>mar/2018</v>
      </c>
      <c r="E670" s="263">
        <v>43179</v>
      </c>
      <c r="F670" s="259" t="s">
        <v>208</v>
      </c>
      <c r="G670" s="259" t="s">
        <v>288</v>
      </c>
      <c r="H670" s="264" t="s">
        <v>297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890</v>
      </c>
      <c r="C671" s="260" t="s">
        <v>891</v>
      </c>
      <c r="D671" s="73" t="str">
        <f t="shared" si="20"/>
        <v>mar/2018</v>
      </c>
      <c r="E671" s="263">
        <v>43179</v>
      </c>
      <c r="F671" s="259" t="s">
        <v>208</v>
      </c>
      <c r="G671" s="259" t="s">
        <v>288</v>
      </c>
      <c r="H671" s="264" t="s">
        <v>297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890</v>
      </c>
      <c r="C672" s="260" t="s">
        <v>891</v>
      </c>
      <c r="D672" s="73" t="str">
        <f t="shared" si="20"/>
        <v>mar/2018</v>
      </c>
      <c r="E672" s="263">
        <v>43179</v>
      </c>
      <c r="F672" s="259" t="s">
        <v>208</v>
      </c>
      <c r="G672" s="259" t="s">
        <v>288</v>
      </c>
      <c r="H672" s="264" t="s">
        <v>297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890</v>
      </c>
      <c r="C673" s="260" t="s">
        <v>891</v>
      </c>
      <c r="D673" s="73" t="str">
        <f t="shared" si="20"/>
        <v>mar/2018</v>
      </c>
      <c r="E673" s="263">
        <v>43179</v>
      </c>
      <c r="F673" s="259" t="s">
        <v>790</v>
      </c>
      <c r="G673" s="259" t="s">
        <v>288</v>
      </c>
      <c r="H673" s="264" t="s">
        <v>1002</v>
      </c>
      <c r="I673" s="264" t="s">
        <v>185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890</v>
      </c>
      <c r="C674" s="260" t="s">
        <v>891</v>
      </c>
      <c r="D674" s="73" t="str">
        <f t="shared" si="20"/>
        <v>mar/2018</v>
      </c>
      <c r="E674" s="263">
        <v>43179</v>
      </c>
      <c r="F674" s="259" t="s">
        <v>313</v>
      </c>
      <c r="G674" s="259" t="s">
        <v>288</v>
      </c>
      <c r="H674" s="264" t="s">
        <v>132</v>
      </c>
      <c r="I674" s="264" t="s">
        <v>269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890</v>
      </c>
      <c r="C675" s="260" t="s">
        <v>891</v>
      </c>
      <c r="D675" s="73" t="str">
        <f t="shared" si="20"/>
        <v>mar/2018</v>
      </c>
      <c r="E675" s="263">
        <v>43179</v>
      </c>
      <c r="F675" s="259" t="s">
        <v>313</v>
      </c>
      <c r="G675" s="259" t="s">
        <v>288</v>
      </c>
      <c r="H675" s="264" t="s">
        <v>132</v>
      </c>
      <c r="I675" s="264" t="s">
        <v>269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890</v>
      </c>
      <c r="C676" s="260" t="s">
        <v>891</v>
      </c>
      <c r="D676" s="73" t="str">
        <f t="shared" si="20"/>
        <v>mar/2018</v>
      </c>
      <c r="E676" s="263">
        <v>43180</v>
      </c>
      <c r="F676" s="259" t="s">
        <v>201</v>
      </c>
      <c r="G676" s="259" t="s">
        <v>288</v>
      </c>
      <c r="H676" s="264" t="s">
        <v>202</v>
      </c>
      <c r="I676" s="264" t="s">
        <v>291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890</v>
      </c>
      <c r="C677" s="260" t="s">
        <v>891</v>
      </c>
      <c r="D677" s="73" t="str">
        <f t="shared" si="20"/>
        <v>mar/2018</v>
      </c>
      <c r="E677" s="263">
        <v>43180</v>
      </c>
      <c r="F677" s="259">
        <v>5496</v>
      </c>
      <c r="G677" s="259" t="s">
        <v>288</v>
      </c>
      <c r="H677" s="264" t="s">
        <v>339</v>
      </c>
      <c r="I677" s="264" t="s">
        <v>277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890</v>
      </c>
      <c r="C678" s="260" t="s">
        <v>891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288</v>
      </c>
      <c r="H678" s="264" t="s">
        <v>207</v>
      </c>
      <c r="I678" s="264" t="s">
        <v>269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890</v>
      </c>
      <c r="C679" s="260" t="s">
        <v>891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288</v>
      </c>
      <c r="H679" s="264" t="s">
        <v>198</v>
      </c>
      <c r="I679" s="264" t="s">
        <v>269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890</v>
      </c>
      <c r="C680" s="260" t="s">
        <v>891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288</v>
      </c>
      <c r="H680" s="264" t="s">
        <v>198</v>
      </c>
      <c r="I680" s="264" t="s">
        <v>269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890</v>
      </c>
      <c r="C681" s="260" t="s">
        <v>891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288</v>
      </c>
      <c r="H681" s="264" t="s">
        <v>130</v>
      </c>
      <c r="I681" s="264" t="s">
        <v>269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890</v>
      </c>
      <c r="C682" s="260" t="s">
        <v>891</v>
      </c>
      <c r="D682" s="73" t="str">
        <f t="shared" si="20"/>
        <v>mar/2018</v>
      </c>
      <c r="E682" s="263">
        <v>43180</v>
      </c>
      <c r="F682" s="259" t="s">
        <v>208</v>
      </c>
      <c r="G682" s="259" t="s">
        <v>288</v>
      </c>
      <c r="H682" s="264" t="s">
        <v>297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890</v>
      </c>
      <c r="C683" s="260" t="s">
        <v>891</v>
      </c>
      <c r="D683" s="73" t="str">
        <f t="shared" si="20"/>
        <v>mar/2018</v>
      </c>
      <c r="E683" s="263">
        <v>43180</v>
      </c>
      <c r="F683" s="259" t="s">
        <v>208</v>
      </c>
      <c r="G683" s="259" t="s">
        <v>288</v>
      </c>
      <c r="H683" s="264" t="s">
        <v>297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890</v>
      </c>
      <c r="C684" s="260" t="s">
        <v>891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288</v>
      </c>
      <c r="H684" s="264" t="s">
        <v>207</v>
      </c>
      <c r="I684" s="264" t="s">
        <v>269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890</v>
      </c>
      <c r="C685" s="260" t="s">
        <v>891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288</v>
      </c>
      <c r="H685" s="264" t="s">
        <v>207</v>
      </c>
      <c r="I685" s="264" t="s">
        <v>269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890</v>
      </c>
      <c r="C686" s="260" t="s">
        <v>891</v>
      </c>
      <c r="D686" s="73" t="str">
        <f t="shared" si="20"/>
        <v>mar/2018</v>
      </c>
      <c r="E686" s="263">
        <v>43181</v>
      </c>
      <c r="F686" s="259" t="s">
        <v>201</v>
      </c>
      <c r="G686" s="259" t="s">
        <v>288</v>
      </c>
      <c r="H686" s="264" t="s">
        <v>202</v>
      </c>
      <c r="I686" s="264" t="s">
        <v>291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890</v>
      </c>
      <c r="C687" s="260" t="s">
        <v>891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288</v>
      </c>
      <c r="H687" s="264" t="s">
        <v>290</v>
      </c>
      <c r="I687" s="264" t="s">
        <v>241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890</v>
      </c>
      <c r="C688" s="260" t="s">
        <v>891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288</v>
      </c>
      <c r="H688" s="264" t="s">
        <v>290</v>
      </c>
      <c r="I688" s="264" t="s">
        <v>242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890</v>
      </c>
      <c r="C689" s="260" t="s">
        <v>891</v>
      </c>
      <c r="D689" s="73" t="str">
        <f t="shared" si="20"/>
        <v>mar/2018</v>
      </c>
      <c r="E689" s="263">
        <v>43181</v>
      </c>
      <c r="F689" s="259" t="s">
        <v>313</v>
      </c>
      <c r="G689" s="259" t="s">
        <v>288</v>
      </c>
      <c r="H689" s="264" t="s">
        <v>189</v>
      </c>
      <c r="I689" s="264" t="s">
        <v>269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890</v>
      </c>
      <c r="C690" s="260" t="s">
        <v>891</v>
      </c>
      <c r="D690" s="73" t="str">
        <f t="shared" si="20"/>
        <v>mar/2018</v>
      </c>
      <c r="E690" s="263">
        <v>43181</v>
      </c>
      <c r="F690" s="259" t="s">
        <v>313</v>
      </c>
      <c r="G690" s="259" t="s">
        <v>288</v>
      </c>
      <c r="H690" s="264" t="s">
        <v>207</v>
      </c>
      <c r="I690" s="264" t="s">
        <v>269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890</v>
      </c>
      <c r="C691" s="260" t="s">
        <v>891</v>
      </c>
      <c r="D691" s="73" t="str">
        <f t="shared" si="20"/>
        <v>mar/2018</v>
      </c>
      <c r="E691" s="263">
        <v>43182</v>
      </c>
      <c r="F691" s="259" t="s">
        <v>201</v>
      </c>
      <c r="G691" s="259" t="s">
        <v>288</v>
      </c>
      <c r="H691" s="264" t="s">
        <v>202</v>
      </c>
      <c r="I691" s="264" t="s">
        <v>291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892</v>
      </c>
      <c r="C692" s="260" t="s">
        <v>891</v>
      </c>
      <c r="D692" s="73" t="str">
        <f t="shared" si="20"/>
        <v>mar/2018</v>
      </c>
      <c r="E692" s="263">
        <v>43182</v>
      </c>
      <c r="F692" s="259" t="s">
        <v>199</v>
      </c>
      <c r="G692" s="259" t="s">
        <v>288</v>
      </c>
      <c r="H692" s="264" t="s">
        <v>293</v>
      </c>
      <c r="I692" s="264" t="s">
        <v>230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890</v>
      </c>
      <c r="C693" s="260" t="s">
        <v>891</v>
      </c>
      <c r="D693" s="73" t="str">
        <f t="shared" si="20"/>
        <v>mar/2018</v>
      </c>
      <c r="E693" s="263">
        <v>43182</v>
      </c>
      <c r="F693" s="259" t="s">
        <v>388</v>
      </c>
      <c r="G693" s="259" t="s">
        <v>288</v>
      </c>
      <c r="H693" s="264" t="s">
        <v>388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890</v>
      </c>
      <c r="C694" s="260" t="s">
        <v>891</v>
      </c>
      <c r="D694" s="73" t="str">
        <f t="shared" si="20"/>
        <v>mar/2018</v>
      </c>
      <c r="E694" s="263">
        <v>43182</v>
      </c>
      <c r="F694" s="259" t="s">
        <v>208</v>
      </c>
      <c r="G694" s="259" t="s">
        <v>288</v>
      </c>
      <c r="H694" s="264" t="s">
        <v>297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890</v>
      </c>
      <c r="C695" s="260" t="s">
        <v>891</v>
      </c>
      <c r="D695" s="73" t="str">
        <f t="shared" si="20"/>
        <v>mar/2018</v>
      </c>
      <c r="E695" s="263">
        <v>43182</v>
      </c>
      <c r="F695" s="259" t="s">
        <v>208</v>
      </c>
      <c r="G695" s="259" t="s">
        <v>288</v>
      </c>
      <c r="H695" s="264" t="s">
        <v>297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890</v>
      </c>
      <c r="C696" s="260" t="s">
        <v>891</v>
      </c>
      <c r="D696" s="73" t="str">
        <f t="shared" si="20"/>
        <v>mar/2018</v>
      </c>
      <c r="E696" s="263">
        <v>43182</v>
      </c>
      <c r="F696" s="259" t="s">
        <v>313</v>
      </c>
      <c r="G696" s="259" t="s">
        <v>288</v>
      </c>
      <c r="H696" s="264" t="s">
        <v>219</v>
      </c>
      <c r="I696" s="264" t="s">
        <v>269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890</v>
      </c>
      <c r="C697" s="260" t="s">
        <v>891</v>
      </c>
      <c r="D697" s="73" t="str">
        <f t="shared" si="20"/>
        <v>mar/2018</v>
      </c>
      <c r="E697" s="263">
        <v>43182</v>
      </c>
      <c r="F697" s="259" t="s">
        <v>313</v>
      </c>
      <c r="G697" s="259" t="s">
        <v>288</v>
      </c>
      <c r="H697" s="264" t="s">
        <v>379</v>
      </c>
      <c r="I697" s="264" t="s">
        <v>1003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890</v>
      </c>
      <c r="C698" s="260" t="s">
        <v>891</v>
      </c>
      <c r="D698" s="73" t="str">
        <f t="shared" si="20"/>
        <v>mar/2018</v>
      </c>
      <c r="E698" s="263">
        <v>43185</v>
      </c>
      <c r="F698" s="259" t="s">
        <v>201</v>
      </c>
      <c r="G698" s="259" t="s">
        <v>288</v>
      </c>
      <c r="H698" s="264" t="s">
        <v>202</v>
      </c>
      <c r="I698" s="264" t="s">
        <v>291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890</v>
      </c>
      <c r="C699" s="260" t="s">
        <v>891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288</v>
      </c>
      <c r="H699" s="264" t="s">
        <v>353</v>
      </c>
      <c r="I699" s="264" t="s">
        <v>241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890</v>
      </c>
      <c r="C700" s="260" t="s">
        <v>891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288</v>
      </c>
      <c r="H700" s="264" t="s">
        <v>353</v>
      </c>
      <c r="I700" s="264" t="s">
        <v>242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890</v>
      </c>
      <c r="C701" s="260" t="s">
        <v>891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288</v>
      </c>
      <c r="H701" s="264" t="s">
        <v>178</v>
      </c>
      <c r="I701" s="264" t="s">
        <v>242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890</v>
      </c>
      <c r="C702" s="260" t="s">
        <v>891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288</v>
      </c>
      <c r="H702" s="264" t="s">
        <v>178</v>
      </c>
      <c r="I702" s="264" t="s">
        <v>241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890</v>
      </c>
      <c r="C703" s="260" t="s">
        <v>891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288</v>
      </c>
      <c r="H703" s="264" t="s">
        <v>178</v>
      </c>
      <c r="I703" s="264" t="s">
        <v>242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892</v>
      </c>
      <c r="C704" s="260" t="s">
        <v>891</v>
      </c>
      <c r="D704" s="73" t="str">
        <f t="shared" si="20"/>
        <v>mar/2018</v>
      </c>
      <c r="E704" s="263">
        <v>43185</v>
      </c>
      <c r="F704" s="259" t="s">
        <v>199</v>
      </c>
      <c r="G704" s="259" t="s">
        <v>288</v>
      </c>
      <c r="H704" s="264" t="s">
        <v>293</v>
      </c>
      <c r="I704" s="264" t="s">
        <v>230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892</v>
      </c>
      <c r="C705" s="260" t="s">
        <v>891</v>
      </c>
      <c r="D705" s="73" t="str">
        <f t="shared" si="20"/>
        <v>mar/2018</v>
      </c>
      <c r="E705" s="263">
        <v>43185</v>
      </c>
      <c r="F705" s="259" t="s">
        <v>199</v>
      </c>
      <c r="G705" s="259" t="s">
        <v>288</v>
      </c>
      <c r="H705" s="264" t="s">
        <v>293</v>
      </c>
      <c r="I705" s="264" t="s">
        <v>230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890</v>
      </c>
      <c r="C706" s="260" t="s">
        <v>891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288</v>
      </c>
      <c r="H706" s="264" t="s">
        <v>992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890</v>
      </c>
      <c r="C707" s="260" t="s">
        <v>891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288</v>
      </c>
      <c r="H707" s="264" t="s">
        <v>992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892</v>
      </c>
      <c r="C708" s="260" t="s">
        <v>891</v>
      </c>
      <c r="D708" s="73" t="str">
        <f t="shared" si="22"/>
        <v>mar/2018</v>
      </c>
      <c r="E708" s="263">
        <v>43186</v>
      </c>
      <c r="F708" s="259" t="s">
        <v>211</v>
      </c>
      <c r="G708" s="259" t="s">
        <v>288</v>
      </c>
      <c r="H708" s="264" t="s">
        <v>211</v>
      </c>
      <c r="I708" s="264" t="s">
        <v>200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890</v>
      </c>
      <c r="C709" s="260" t="s">
        <v>891</v>
      </c>
      <c r="D709" s="73" t="str">
        <f t="shared" si="22"/>
        <v>mar/2018</v>
      </c>
      <c r="E709" s="263">
        <v>43187</v>
      </c>
      <c r="F709" s="259" t="s">
        <v>201</v>
      </c>
      <c r="G709" s="259" t="s">
        <v>288</v>
      </c>
      <c r="H709" s="264" t="s">
        <v>202</v>
      </c>
      <c r="I709" s="264" t="s">
        <v>291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890</v>
      </c>
      <c r="C710" s="260" t="s">
        <v>891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288</v>
      </c>
      <c r="H710" s="264" t="s">
        <v>223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890</v>
      </c>
      <c r="C711" s="260" t="s">
        <v>891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288</v>
      </c>
      <c r="H711" s="264" t="s">
        <v>380</v>
      </c>
      <c r="I711" s="264" t="s">
        <v>241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890</v>
      </c>
      <c r="C712" s="260" t="s">
        <v>891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288</v>
      </c>
      <c r="H712" s="264" t="s">
        <v>146</v>
      </c>
      <c r="I712" s="264" t="s">
        <v>248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890</v>
      </c>
      <c r="C713" s="260" t="s">
        <v>891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288</v>
      </c>
      <c r="H713" s="264" t="s">
        <v>304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890</v>
      </c>
      <c r="C714" s="260" t="s">
        <v>891</v>
      </c>
      <c r="D714" s="73" t="str">
        <f t="shared" si="22"/>
        <v>mar/2018</v>
      </c>
      <c r="E714" s="263">
        <v>43187</v>
      </c>
      <c r="F714" s="259" t="s">
        <v>313</v>
      </c>
      <c r="G714" s="259" t="s">
        <v>288</v>
      </c>
      <c r="H714" s="264" t="s">
        <v>207</v>
      </c>
      <c r="I714" s="264" t="s">
        <v>269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890</v>
      </c>
      <c r="C715" s="260" t="s">
        <v>891</v>
      </c>
      <c r="D715" s="73" t="str">
        <f t="shared" si="22"/>
        <v>mar/2018</v>
      </c>
      <c r="E715" s="263">
        <v>43188</v>
      </c>
      <c r="F715" s="259" t="s">
        <v>313</v>
      </c>
      <c r="G715" s="259" t="s">
        <v>288</v>
      </c>
      <c r="H715" s="264" t="s">
        <v>300</v>
      </c>
      <c r="I715" s="264" t="s">
        <v>269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890</v>
      </c>
      <c r="C716" s="260" t="s">
        <v>891</v>
      </c>
      <c r="D716" s="73" t="str">
        <f t="shared" si="22"/>
        <v>mar/2018</v>
      </c>
      <c r="E716" s="263">
        <v>43188</v>
      </c>
      <c r="F716" s="259" t="s">
        <v>201</v>
      </c>
      <c r="G716" s="259" t="s">
        <v>288</v>
      </c>
      <c r="H716" s="264" t="s">
        <v>202</v>
      </c>
      <c r="I716" s="264" t="s">
        <v>291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890</v>
      </c>
      <c r="C717" s="260" t="s">
        <v>891</v>
      </c>
      <c r="D717" s="73" t="str">
        <f t="shared" si="22"/>
        <v>mar/2018</v>
      </c>
      <c r="E717" s="263">
        <v>43188</v>
      </c>
      <c r="F717" s="259" t="s">
        <v>432</v>
      </c>
      <c r="G717" s="259" t="s">
        <v>288</v>
      </c>
      <c r="H717" s="264" t="s">
        <v>957</v>
      </c>
      <c r="I717" s="264" t="s">
        <v>236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890</v>
      </c>
      <c r="C718" s="260" t="s">
        <v>891</v>
      </c>
      <c r="D718" s="73" t="str">
        <f t="shared" si="22"/>
        <v>mar/2018</v>
      </c>
      <c r="E718" s="263">
        <v>43188</v>
      </c>
      <c r="F718" s="259" t="s">
        <v>472</v>
      </c>
      <c r="G718" s="259" t="s">
        <v>288</v>
      </c>
      <c r="H718" s="264" t="s">
        <v>957</v>
      </c>
      <c r="I718" s="264" t="s">
        <v>236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890</v>
      </c>
      <c r="C719" s="260" t="s">
        <v>891</v>
      </c>
      <c r="D719" s="73" t="str">
        <f t="shared" si="22"/>
        <v>mar/2018</v>
      </c>
      <c r="E719" s="263">
        <v>43188</v>
      </c>
      <c r="F719" s="259" t="s">
        <v>1004</v>
      </c>
      <c r="G719" s="259" t="s">
        <v>288</v>
      </c>
      <c r="H719" s="264" t="s">
        <v>969</v>
      </c>
      <c r="I719" s="264" t="s">
        <v>236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890</v>
      </c>
      <c r="C720" s="260" t="s">
        <v>891</v>
      </c>
      <c r="D720" s="73" t="str">
        <f t="shared" si="22"/>
        <v>mar/2018</v>
      </c>
      <c r="E720" s="263">
        <v>43188</v>
      </c>
      <c r="F720" s="259" t="s">
        <v>997</v>
      </c>
      <c r="G720" s="259" t="s">
        <v>288</v>
      </c>
      <c r="H720" s="264" t="s">
        <v>969</v>
      </c>
      <c r="I720" s="264" t="s">
        <v>236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890</v>
      </c>
      <c r="C721" s="260" t="s">
        <v>891</v>
      </c>
      <c r="D721" s="73" t="str">
        <f t="shared" si="22"/>
        <v>mar/2018</v>
      </c>
      <c r="E721" s="263">
        <v>43188</v>
      </c>
      <c r="F721" s="259" t="s">
        <v>473</v>
      </c>
      <c r="G721" s="259" t="s">
        <v>288</v>
      </c>
      <c r="H721" s="264" t="s">
        <v>966</v>
      </c>
      <c r="I721" s="264" t="s">
        <v>236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890</v>
      </c>
      <c r="C722" s="260" t="s">
        <v>891</v>
      </c>
      <c r="D722" s="73" t="str">
        <f t="shared" si="22"/>
        <v>mar/2018</v>
      </c>
      <c r="E722" s="263">
        <v>43188</v>
      </c>
      <c r="F722" s="259" t="s">
        <v>473</v>
      </c>
      <c r="G722" s="259" t="s">
        <v>288</v>
      </c>
      <c r="H722" s="264" t="s">
        <v>966</v>
      </c>
      <c r="I722" s="264" t="s">
        <v>186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890</v>
      </c>
      <c r="C723" s="260" t="s">
        <v>891</v>
      </c>
      <c r="D723" s="73" t="str">
        <f t="shared" si="22"/>
        <v>mar/2018</v>
      </c>
      <c r="E723" s="263">
        <v>43188</v>
      </c>
      <c r="F723" s="259" t="s">
        <v>1004</v>
      </c>
      <c r="G723" s="259" t="s">
        <v>288</v>
      </c>
      <c r="H723" s="264" t="s">
        <v>966</v>
      </c>
      <c r="I723" s="264" t="s">
        <v>236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890</v>
      </c>
      <c r="C724" s="260" t="s">
        <v>891</v>
      </c>
      <c r="D724" s="73" t="str">
        <f t="shared" si="22"/>
        <v>mar/2018</v>
      </c>
      <c r="E724" s="263">
        <v>43188</v>
      </c>
      <c r="F724" s="259" t="s">
        <v>1004</v>
      </c>
      <c r="G724" s="259" t="s">
        <v>288</v>
      </c>
      <c r="H724" s="264" t="s">
        <v>966</v>
      </c>
      <c r="I724" s="264" t="s">
        <v>186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892</v>
      </c>
      <c r="C725" s="260" t="s">
        <v>891</v>
      </c>
      <c r="D725" s="73" t="str">
        <f t="shared" si="22"/>
        <v>mar/2018</v>
      </c>
      <c r="E725" s="263">
        <v>43188</v>
      </c>
      <c r="F725" s="259" t="s">
        <v>199</v>
      </c>
      <c r="G725" s="259" t="s">
        <v>288</v>
      </c>
      <c r="H725" s="264" t="s">
        <v>293</v>
      </c>
      <c r="I725" s="264" t="s">
        <v>230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890</v>
      </c>
      <c r="C726" s="260" t="s">
        <v>891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288</v>
      </c>
      <c r="H726" s="264" t="s">
        <v>380</v>
      </c>
      <c r="I726" s="264" t="s">
        <v>242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890</v>
      </c>
      <c r="C727" s="260" t="s">
        <v>891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288</v>
      </c>
      <c r="H727" s="264" t="s">
        <v>380</v>
      </c>
      <c r="I727" s="264" t="s">
        <v>242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890</v>
      </c>
      <c r="C728" s="260" t="s">
        <v>891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288</v>
      </c>
      <c r="H728" s="264" t="s">
        <v>380</v>
      </c>
      <c r="I728" s="264" t="s">
        <v>241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890</v>
      </c>
      <c r="C729" s="260" t="s">
        <v>891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288</v>
      </c>
      <c r="H729" s="264" t="s">
        <v>380</v>
      </c>
      <c r="I729" s="264" t="s">
        <v>241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890</v>
      </c>
      <c r="C730" s="260" t="s">
        <v>891</v>
      </c>
      <c r="D730" s="73" t="str">
        <f t="shared" si="22"/>
        <v>mar/2018</v>
      </c>
      <c r="E730" s="263">
        <v>43188</v>
      </c>
      <c r="F730" s="259" t="s">
        <v>1004</v>
      </c>
      <c r="G730" s="259" t="s">
        <v>288</v>
      </c>
      <c r="H730" s="264" t="s">
        <v>959</v>
      </c>
      <c r="I730" s="264" t="s">
        <v>236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890</v>
      </c>
      <c r="C731" s="260" t="s">
        <v>891</v>
      </c>
      <c r="D731" s="73" t="str">
        <f t="shared" si="22"/>
        <v>mar/2018</v>
      </c>
      <c r="E731" s="263">
        <v>43188</v>
      </c>
      <c r="F731" s="259" t="s">
        <v>496</v>
      </c>
      <c r="G731" s="259" t="s">
        <v>288</v>
      </c>
      <c r="H731" s="264" t="s">
        <v>959</v>
      </c>
      <c r="I731" s="264" t="s">
        <v>236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890</v>
      </c>
      <c r="C732" s="260" t="s">
        <v>891</v>
      </c>
      <c r="D732" s="73" t="str">
        <f t="shared" si="22"/>
        <v>mar/2018</v>
      </c>
      <c r="E732" s="263">
        <v>43188</v>
      </c>
      <c r="F732" s="259" t="s">
        <v>604</v>
      </c>
      <c r="G732" s="259" t="s">
        <v>288</v>
      </c>
      <c r="H732" s="264" t="s">
        <v>967</v>
      </c>
      <c r="I732" s="264" t="s">
        <v>236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890</v>
      </c>
      <c r="C733" s="260" t="s">
        <v>891</v>
      </c>
      <c r="D733" s="73" t="str">
        <f t="shared" si="22"/>
        <v>mar/2018</v>
      </c>
      <c r="E733" s="263">
        <v>43188</v>
      </c>
      <c r="F733" s="259" t="s">
        <v>1005</v>
      </c>
      <c r="G733" s="259" t="s">
        <v>288</v>
      </c>
      <c r="H733" s="264" t="s">
        <v>961</v>
      </c>
      <c r="I733" s="264" t="s">
        <v>236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890</v>
      </c>
      <c r="C734" s="260" t="s">
        <v>891</v>
      </c>
      <c r="D734" s="73" t="str">
        <f t="shared" si="22"/>
        <v>mar/2018</v>
      </c>
      <c r="E734" s="263">
        <v>43188</v>
      </c>
      <c r="F734" s="259" t="s">
        <v>1005</v>
      </c>
      <c r="G734" s="259" t="s">
        <v>288</v>
      </c>
      <c r="H734" s="264" t="s">
        <v>961</v>
      </c>
      <c r="I734" s="264" t="s">
        <v>186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890</v>
      </c>
      <c r="C735" s="260" t="s">
        <v>891</v>
      </c>
      <c r="D735" s="73" t="str">
        <f t="shared" si="22"/>
        <v>mar/2018</v>
      </c>
      <c r="E735" s="263">
        <v>43188</v>
      </c>
      <c r="F735" s="259" t="s">
        <v>1006</v>
      </c>
      <c r="G735" s="259" t="s">
        <v>288</v>
      </c>
      <c r="H735" s="264" t="s">
        <v>961</v>
      </c>
      <c r="I735" s="264" t="s">
        <v>236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890</v>
      </c>
      <c r="C736" s="260" t="s">
        <v>891</v>
      </c>
      <c r="D736" s="73" t="str">
        <f t="shared" si="22"/>
        <v>mar/2018</v>
      </c>
      <c r="E736" s="263">
        <v>43188</v>
      </c>
      <c r="F736" s="259" t="s">
        <v>1006</v>
      </c>
      <c r="G736" s="259" t="s">
        <v>288</v>
      </c>
      <c r="H736" s="264" t="s">
        <v>961</v>
      </c>
      <c r="I736" s="264" t="s">
        <v>186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890</v>
      </c>
      <c r="C737" s="260" t="s">
        <v>891</v>
      </c>
      <c r="D737" s="73" t="str">
        <f t="shared" si="22"/>
        <v>mar/2018</v>
      </c>
      <c r="E737" s="263">
        <v>43188</v>
      </c>
      <c r="F737" s="259" t="s">
        <v>208</v>
      </c>
      <c r="G737" s="259" t="s">
        <v>288</v>
      </c>
      <c r="H737" s="264" t="s">
        <v>297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890</v>
      </c>
      <c r="C738" s="260" t="s">
        <v>891</v>
      </c>
      <c r="D738" s="73" t="str">
        <f t="shared" si="22"/>
        <v>mar/2018</v>
      </c>
      <c r="E738" s="263">
        <v>43188</v>
      </c>
      <c r="F738" s="259" t="s">
        <v>208</v>
      </c>
      <c r="G738" s="259" t="s">
        <v>288</v>
      </c>
      <c r="H738" s="264" t="s">
        <v>297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890</v>
      </c>
      <c r="C739" s="260" t="s">
        <v>891</v>
      </c>
      <c r="D739" s="73" t="str">
        <f t="shared" si="22"/>
        <v>mar/2018</v>
      </c>
      <c r="E739" s="263">
        <v>43188</v>
      </c>
      <c r="F739" s="259" t="s">
        <v>208</v>
      </c>
      <c r="G739" s="259" t="s">
        <v>288</v>
      </c>
      <c r="H739" s="264" t="s">
        <v>297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890</v>
      </c>
      <c r="C740" s="260" t="s">
        <v>891</v>
      </c>
      <c r="D740" s="73" t="str">
        <f t="shared" si="22"/>
        <v>mar/2018</v>
      </c>
      <c r="E740" s="263">
        <v>43188</v>
      </c>
      <c r="F740" s="259" t="s">
        <v>208</v>
      </c>
      <c r="G740" s="259" t="s">
        <v>288</v>
      </c>
      <c r="H740" s="264" t="s">
        <v>297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890</v>
      </c>
      <c r="C741" s="260" t="s">
        <v>891</v>
      </c>
      <c r="D741" s="73" t="str">
        <f t="shared" si="22"/>
        <v>mar/2018</v>
      </c>
      <c r="E741" s="263">
        <v>43188</v>
      </c>
      <c r="F741" s="259" t="s">
        <v>313</v>
      </c>
      <c r="G741" s="259" t="s">
        <v>288</v>
      </c>
      <c r="H741" s="264" t="s">
        <v>132</v>
      </c>
      <c r="I741" s="264" t="s">
        <v>269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892</v>
      </c>
      <c r="C742" s="260" t="s">
        <v>891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288</v>
      </c>
      <c r="H742" s="264" t="s">
        <v>389</v>
      </c>
      <c r="I742" s="264" t="s">
        <v>231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890</v>
      </c>
      <c r="C743" s="260" t="s">
        <v>891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288</v>
      </c>
      <c r="H743" s="267" t="s">
        <v>389</v>
      </c>
      <c r="I743" s="264" t="s">
        <v>231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892</v>
      </c>
      <c r="C744" s="260" t="s">
        <v>891</v>
      </c>
      <c r="D744" s="73" t="str">
        <f t="shared" si="22"/>
        <v>abr/2018</v>
      </c>
      <c r="E744" s="263">
        <v>43192</v>
      </c>
      <c r="F744" s="259" t="s">
        <v>201</v>
      </c>
      <c r="G744" s="259" t="s">
        <v>288</v>
      </c>
      <c r="H744" s="264" t="s">
        <v>202</v>
      </c>
      <c r="I744" s="264" t="s">
        <v>291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890</v>
      </c>
      <c r="C745" s="260" t="s">
        <v>891</v>
      </c>
      <c r="D745" s="73" t="str">
        <f t="shared" si="22"/>
        <v>abr/2018</v>
      </c>
      <c r="E745" s="263">
        <v>43192</v>
      </c>
      <c r="F745" s="259" t="s">
        <v>201</v>
      </c>
      <c r="G745" s="259" t="s">
        <v>288</v>
      </c>
      <c r="H745" s="264" t="s">
        <v>202</v>
      </c>
      <c r="I745" s="264" t="s">
        <v>291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890</v>
      </c>
      <c r="C746" s="260" t="s">
        <v>891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288</v>
      </c>
      <c r="H746" s="264" t="s">
        <v>415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890</v>
      </c>
      <c r="C747" s="260" t="s">
        <v>891</v>
      </c>
      <c r="D747" s="73" t="str">
        <f t="shared" si="22"/>
        <v>abr/2018</v>
      </c>
      <c r="E747" s="263">
        <v>43192</v>
      </c>
      <c r="F747" s="259" t="s">
        <v>368</v>
      </c>
      <c r="G747" s="259" t="s">
        <v>288</v>
      </c>
      <c r="H747" s="267" t="s">
        <v>391</v>
      </c>
      <c r="I747" s="264" t="s">
        <v>185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892</v>
      </c>
      <c r="C748" s="260" t="s">
        <v>891</v>
      </c>
      <c r="D748" s="73" t="str">
        <f t="shared" si="22"/>
        <v>abr/2018</v>
      </c>
      <c r="E748" s="263">
        <v>43192</v>
      </c>
      <c r="F748" s="259" t="s">
        <v>199</v>
      </c>
      <c r="G748" s="259" t="s">
        <v>288</v>
      </c>
      <c r="H748" s="264" t="s">
        <v>293</v>
      </c>
      <c r="I748" s="264" t="s">
        <v>230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892</v>
      </c>
      <c r="C749" s="260" t="s">
        <v>891</v>
      </c>
      <c r="D749" s="73" t="str">
        <f t="shared" si="22"/>
        <v>abr/2018</v>
      </c>
      <c r="E749" s="263">
        <v>43192</v>
      </c>
      <c r="F749" s="259" t="s">
        <v>199</v>
      </c>
      <c r="G749" s="259" t="s">
        <v>288</v>
      </c>
      <c r="H749" s="264" t="s">
        <v>293</v>
      </c>
      <c r="I749" s="264" t="s">
        <v>230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890</v>
      </c>
      <c r="C750" s="260" t="s">
        <v>891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288</v>
      </c>
      <c r="H750" s="264" t="s">
        <v>380</v>
      </c>
      <c r="I750" s="264" t="s">
        <v>242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890</v>
      </c>
      <c r="C751" s="260" t="s">
        <v>891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288</v>
      </c>
      <c r="H751" s="264" t="s">
        <v>380</v>
      </c>
      <c r="I751" s="264" t="s">
        <v>241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890</v>
      </c>
      <c r="C752" s="260" t="s">
        <v>891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288</v>
      </c>
      <c r="H752" s="264" t="s">
        <v>390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890</v>
      </c>
      <c r="C753" s="260" t="s">
        <v>891</v>
      </c>
      <c r="D753" s="73" t="str">
        <f t="shared" si="22"/>
        <v>abr/2018</v>
      </c>
      <c r="E753" s="263">
        <v>43192</v>
      </c>
      <c r="F753" s="259">
        <v>4439</v>
      </c>
      <c r="G753" s="259" t="s">
        <v>288</v>
      </c>
      <c r="H753" s="264" t="s">
        <v>309</v>
      </c>
      <c r="I753" s="264" t="s">
        <v>248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890</v>
      </c>
      <c r="C754" s="260" t="s">
        <v>891</v>
      </c>
      <c r="D754" s="73" t="str">
        <f t="shared" si="22"/>
        <v>abr/2018</v>
      </c>
      <c r="E754" s="263">
        <v>43192</v>
      </c>
      <c r="F754" s="259" t="s">
        <v>208</v>
      </c>
      <c r="G754" s="259" t="s">
        <v>288</v>
      </c>
      <c r="H754" s="267" t="s">
        <v>297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892</v>
      </c>
      <c r="C755" s="260" t="s">
        <v>891</v>
      </c>
      <c r="D755" s="73" t="str">
        <f t="shared" si="22"/>
        <v>abr/2018</v>
      </c>
      <c r="E755" s="263">
        <v>43193</v>
      </c>
      <c r="F755" s="259" t="s">
        <v>201</v>
      </c>
      <c r="G755" s="259" t="s">
        <v>288</v>
      </c>
      <c r="H755" s="264" t="s">
        <v>202</v>
      </c>
      <c r="I755" s="264" t="s">
        <v>291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890</v>
      </c>
      <c r="C756" s="260" t="s">
        <v>891</v>
      </c>
      <c r="D756" s="73" t="str">
        <f t="shared" si="22"/>
        <v>abr/2018</v>
      </c>
      <c r="E756" s="263">
        <v>43193</v>
      </c>
      <c r="F756" s="259" t="s">
        <v>201</v>
      </c>
      <c r="G756" s="259" t="s">
        <v>288</v>
      </c>
      <c r="H756" s="264" t="s">
        <v>202</v>
      </c>
      <c r="I756" s="264" t="s">
        <v>291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890</v>
      </c>
      <c r="C757" s="260" t="s">
        <v>891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288</v>
      </c>
      <c r="H757" s="264" t="s">
        <v>353</v>
      </c>
      <c r="I757" s="264" t="s">
        <v>242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892</v>
      </c>
      <c r="C758" s="260" t="s">
        <v>891</v>
      </c>
      <c r="D758" s="73" t="str">
        <f t="shared" si="22"/>
        <v>abr/2018</v>
      </c>
      <c r="E758" s="263">
        <v>43193</v>
      </c>
      <c r="F758" s="259" t="s">
        <v>199</v>
      </c>
      <c r="G758" s="259" t="s">
        <v>288</v>
      </c>
      <c r="H758" s="264" t="s">
        <v>293</v>
      </c>
      <c r="I758" s="264" t="s">
        <v>230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892</v>
      </c>
      <c r="C759" s="260" t="s">
        <v>891</v>
      </c>
      <c r="D759" s="73" t="str">
        <f t="shared" si="22"/>
        <v>abr/2018</v>
      </c>
      <c r="E759" s="263">
        <v>43193</v>
      </c>
      <c r="F759" s="259" t="s">
        <v>199</v>
      </c>
      <c r="G759" s="259" t="s">
        <v>288</v>
      </c>
      <c r="H759" s="264" t="s">
        <v>293</v>
      </c>
      <c r="I759" s="264" t="s">
        <v>230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890</v>
      </c>
      <c r="C760" s="260" t="s">
        <v>891</v>
      </c>
      <c r="D760" s="73" t="str">
        <f t="shared" si="22"/>
        <v>abr/2018</v>
      </c>
      <c r="E760" s="263">
        <v>43193</v>
      </c>
      <c r="F760" s="259">
        <v>615</v>
      </c>
      <c r="G760" s="259" t="s">
        <v>288</v>
      </c>
      <c r="H760" s="264" t="s">
        <v>1007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890</v>
      </c>
      <c r="C761" s="260" t="s">
        <v>891</v>
      </c>
      <c r="D761" s="73" t="str">
        <f t="shared" si="22"/>
        <v>abr/2018</v>
      </c>
      <c r="E761" s="263">
        <v>43193</v>
      </c>
      <c r="F761" s="259" t="s">
        <v>208</v>
      </c>
      <c r="G761" s="259" t="s">
        <v>288</v>
      </c>
      <c r="H761" s="264" t="s">
        <v>297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890</v>
      </c>
      <c r="C762" s="260" t="s">
        <v>891</v>
      </c>
      <c r="D762" s="73" t="str">
        <f t="shared" si="22"/>
        <v>abr/2018</v>
      </c>
      <c r="E762" s="263">
        <v>43193</v>
      </c>
      <c r="F762" s="259" t="s">
        <v>208</v>
      </c>
      <c r="G762" s="259" t="s">
        <v>288</v>
      </c>
      <c r="H762" s="264" t="s">
        <v>297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890</v>
      </c>
      <c r="C763" s="260" t="s">
        <v>891</v>
      </c>
      <c r="D763" s="73" t="str">
        <f t="shared" si="22"/>
        <v>abr/2018</v>
      </c>
      <c r="E763" s="263">
        <v>43193</v>
      </c>
      <c r="F763" s="259" t="s">
        <v>313</v>
      </c>
      <c r="G763" s="259" t="s">
        <v>288</v>
      </c>
      <c r="H763" s="267" t="s">
        <v>327</v>
      </c>
      <c r="I763" s="264" t="s">
        <v>269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890</v>
      </c>
      <c r="C764" s="260" t="s">
        <v>891</v>
      </c>
      <c r="D764" s="73" t="str">
        <f t="shared" si="22"/>
        <v>abr/2018</v>
      </c>
      <c r="E764" s="263">
        <v>43194</v>
      </c>
      <c r="F764" s="259" t="s">
        <v>201</v>
      </c>
      <c r="G764" s="259" t="s">
        <v>288</v>
      </c>
      <c r="H764" s="264" t="s">
        <v>202</v>
      </c>
      <c r="I764" s="264" t="s">
        <v>291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890</v>
      </c>
      <c r="C765" s="260" t="s">
        <v>891</v>
      </c>
      <c r="D765" s="73" t="str">
        <f t="shared" si="22"/>
        <v>abr/2018</v>
      </c>
      <c r="E765" s="263">
        <v>43194</v>
      </c>
      <c r="F765" s="259" t="s">
        <v>313</v>
      </c>
      <c r="G765" s="259" t="s">
        <v>288</v>
      </c>
      <c r="H765" s="267" t="s">
        <v>207</v>
      </c>
      <c r="I765" s="264" t="s">
        <v>269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890</v>
      </c>
      <c r="C766" s="260" t="s">
        <v>891</v>
      </c>
      <c r="D766" s="73" t="str">
        <f t="shared" si="22"/>
        <v>abr/2018</v>
      </c>
      <c r="E766" s="263">
        <v>43195</v>
      </c>
      <c r="F766" s="259" t="s">
        <v>201</v>
      </c>
      <c r="G766" s="259" t="s">
        <v>288</v>
      </c>
      <c r="H766" s="264" t="s">
        <v>202</v>
      </c>
      <c r="I766" s="264" t="s">
        <v>291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890</v>
      </c>
      <c r="C767" s="260" t="s">
        <v>891</v>
      </c>
      <c r="D767" s="73" t="str">
        <f t="shared" si="22"/>
        <v>abr/2018</v>
      </c>
      <c r="E767" s="263">
        <v>43195</v>
      </c>
      <c r="F767" s="259" t="s">
        <v>392</v>
      </c>
      <c r="G767" s="259" t="s">
        <v>288</v>
      </c>
      <c r="H767" s="264" t="s">
        <v>894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892</v>
      </c>
      <c r="C768" s="260" t="s">
        <v>891</v>
      </c>
      <c r="D768" s="73" t="str">
        <f t="shared" si="22"/>
        <v>abr/2018</v>
      </c>
      <c r="E768" s="263">
        <v>43195</v>
      </c>
      <c r="F768" s="259" t="s">
        <v>211</v>
      </c>
      <c r="G768" s="259" t="s">
        <v>288</v>
      </c>
      <c r="H768" s="264" t="s">
        <v>211</v>
      </c>
      <c r="I768" s="264" t="s">
        <v>200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892</v>
      </c>
      <c r="C769" s="260" t="s">
        <v>891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288</v>
      </c>
      <c r="H769" s="264" t="s">
        <v>143</v>
      </c>
      <c r="I769" s="264" t="s">
        <v>228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890</v>
      </c>
      <c r="C770" s="260" t="s">
        <v>891</v>
      </c>
      <c r="D770" s="73" t="str">
        <f t="shared" si="22"/>
        <v>abr/2018</v>
      </c>
      <c r="E770" s="263">
        <v>43195</v>
      </c>
      <c r="F770" s="259" t="s">
        <v>392</v>
      </c>
      <c r="G770" s="259" t="s">
        <v>288</v>
      </c>
      <c r="H770" s="264" t="s">
        <v>898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890</v>
      </c>
      <c r="C771" s="260" t="s">
        <v>891</v>
      </c>
      <c r="D771" s="73" t="str">
        <f t="shared" ref="D771:D834" si="24">TEXT(E771,"mmm/aaaa")</f>
        <v>abr/2018</v>
      </c>
      <c r="E771" s="263">
        <v>43195</v>
      </c>
      <c r="F771" s="259" t="s">
        <v>392</v>
      </c>
      <c r="G771" s="259" t="s">
        <v>288</v>
      </c>
      <c r="H771" s="264" t="s">
        <v>972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890</v>
      </c>
      <c r="C772" s="260" t="s">
        <v>891</v>
      </c>
      <c r="D772" s="73" t="str">
        <f t="shared" si="24"/>
        <v>abr/2018</v>
      </c>
      <c r="E772" s="263">
        <v>43195</v>
      </c>
      <c r="F772" s="259" t="s">
        <v>394</v>
      </c>
      <c r="G772" s="259" t="s">
        <v>288</v>
      </c>
      <c r="H772" s="264" t="s">
        <v>901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890</v>
      </c>
      <c r="C773" s="260" t="s">
        <v>891</v>
      </c>
      <c r="D773" s="73" t="str">
        <f t="shared" si="24"/>
        <v>abr/2018</v>
      </c>
      <c r="E773" s="263">
        <v>43195</v>
      </c>
      <c r="F773" s="259" t="s">
        <v>392</v>
      </c>
      <c r="G773" s="259" t="s">
        <v>288</v>
      </c>
      <c r="H773" s="264" t="s">
        <v>902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892</v>
      </c>
      <c r="C774" s="260" t="s">
        <v>891</v>
      </c>
      <c r="D774" s="73" t="str">
        <f t="shared" si="24"/>
        <v>abr/2018</v>
      </c>
      <c r="E774" s="263">
        <v>43195</v>
      </c>
      <c r="F774" s="259" t="s">
        <v>199</v>
      </c>
      <c r="G774" s="259" t="s">
        <v>288</v>
      </c>
      <c r="H774" s="264" t="s">
        <v>293</v>
      </c>
      <c r="I774" s="264" t="s">
        <v>230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890</v>
      </c>
      <c r="C775" s="260" t="s">
        <v>891</v>
      </c>
      <c r="D775" s="73" t="str">
        <f t="shared" si="24"/>
        <v>abr/2018</v>
      </c>
      <c r="E775" s="263">
        <v>43195</v>
      </c>
      <c r="F775" s="259" t="s">
        <v>392</v>
      </c>
      <c r="G775" s="259" t="s">
        <v>288</v>
      </c>
      <c r="H775" s="264" t="s">
        <v>903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890</v>
      </c>
      <c r="C776" s="260" t="s">
        <v>891</v>
      </c>
      <c r="D776" s="73" t="str">
        <f t="shared" si="24"/>
        <v>abr/2018</v>
      </c>
      <c r="E776" s="263">
        <v>43195</v>
      </c>
      <c r="F776" s="259" t="s">
        <v>392</v>
      </c>
      <c r="G776" s="259" t="s">
        <v>288</v>
      </c>
      <c r="H776" s="264" t="s">
        <v>904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890</v>
      </c>
      <c r="C777" s="260" t="s">
        <v>891</v>
      </c>
      <c r="D777" s="73" t="str">
        <f t="shared" si="24"/>
        <v>abr/2018</v>
      </c>
      <c r="E777" s="263">
        <v>43195</v>
      </c>
      <c r="F777" s="259" t="s">
        <v>392</v>
      </c>
      <c r="G777" s="259" t="s">
        <v>288</v>
      </c>
      <c r="H777" s="264" t="s">
        <v>905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890</v>
      </c>
      <c r="C778" s="260" t="s">
        <v>891</v>
      </c>
      <c r="D778" s="73" t="str">
        <f t="shared" si="24"/>
        <v>abr/2018</v>
      </c>
      <c r="E778" s="263">
        <v>43195</v>
      </c>
      <c r="F778" s="259" t="s">
        <v>392</v>
      </c>
      <c r="G778" s="259" t="s">
        <v>288</v>
      </c>
      <c r="H778" s="264" t="s">
        <v>906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890</v>
      </c>
      <c r="C779" s="260" t="s">
        <v>891</v>
      </c>
      <c r="D779" s="73" t="str">
        <f t="shared" si="24"/>
        <v>abr/2018</v>
      </c>
      <c r="E779" s="263">
        <v>43195</v>
      </c>
      <c r="F779" s="259" t="s">
        <v>392</v>
      </c>
      <c r="G779" s="259" t="s">
        <v>288</v>
      </c>
      <c r="H779" s="264" t="s">
        <v>1008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890</v>
      </c>
      <c r="C780" s="260" t="s">
        <v>891</v>
      </c>
      <c r="D780" s="73" t="str">
        <f t="shared" si="24"/>
        <v>abr/2018</v>
      </c>
      <c r="E780" s="263">
        <v>43195</v>
      </c>
      <c r="F780" s="259" t="s">
        <v>392</v>
      </c>
      <c r="G780" s="259" t="s">
        <v>288</v>
      </c>
      <c r="H780" s="334" t="s">
        <v>908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890</v>
      </c>
      <c r="C781" s="260" t="s">
        <v>891</v>
      </c>
      <c r="D781" s="73" t="str">
        <f t="shared" si="24"/>
        <v>abr/2018</v>
      </c>
      <c r="E781" s="263">
        <v>43195</v>
      </c>
      <c r="F781" s="259" t="s">
        <v>392</v>
      </c>
      <c r="G781" s="259" t="s">
        <v>288</v>
      </c>
      <c r="H781" s="264" t="s">
        <v>909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890</v>
      </c>
      <c r="C782" s="260" t="s">
        <v>891</v>
      </c>
      <c r="D782" s="73" t="str">
        <f t="shared" si="24"/>
        <v>abr/2018</v>
      </c>
      <c r="E782" s="263">
        <v>43195</v>
      </c>
      <c r="F782" s="259" t="s">
        <v>392</v>
      </c>
      <c r="G782" s="259" t="s">
        <v>288</v>
      </c>
      <c r="H782" s="264" t="s">
        <v>910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890</v>
      </c>
      <c r="C783" s="260" t="s">
        <v>891</v>
      </c>
      <c r="D783" s="73" t="str">
        <f t="shared" si="24"/>
        <v>abr/2018</v>
      </c>
      <c r="E783" s="263">
        <v>43195</v>
      </c>
      <c r="F783" s="259" t="s">
        <v>392</v>
      </c>
      <c r="G783" s="259" t="s">
        <v>288</v>
      </c>
      <c r="H783" s="264" t="s">
        <v>393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890</v>
      </c>
      <c r="C784" s="260" t="s">
        <v>891</v>
      </c>
      <c r="D784" s="73" t="str">
        <f t="shared" si="24"/>
        <v>abr/2018</v>
      </c>
      <c r="E784" s="263">
        <v>43195</v>
      </c>
      <c r="F784" s="259" t="s">
        <v>392</v>
      </c>
      <c r="G784" s="259" t="s">
        <v>288</v>
      </c>
      <c r="H784" s="264" t="s">
        <v>912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890</v>
      </c>
      <c r="C785" s="260" t="s">
        <v>891</v>
      </c>
      <c r="D785" s="73" t="str">
        <f t="shared" si="24"/>
        <v>abr/2018</v>
      </c>
      <c r="E785" s="263">
        <v>43195</v>
      </c>
      <c r="F785" s="259" t="s">
        <v>392</v>
      </c>
      <c r="G785" s="259" t="s">
        <v>288</v>
      </c>
      <c r="H785" s="334" t="s">
        <v>914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890</v>
      </c>
      <c r="C786" s="260" t="s">
        <v>891</v>
      </c>
      <c r="D786" s="73" t="str">
        <f t="shared" si="24"/>
        <v>abr/2018</v>
      </c>
      <c r="E786" s="263">
        <v>43195</v>
      </c>
      <c r="F786" s="259" t="s">
        <v>392</v>
      </c>
      <c r="G786" s="259" t="s">
        <v>288</v>
      </c>
      <c r="H786" s="264" t="s">
        <v>915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890</v>
      </c>
      <c r="C787" s="260" t="s">
        <v>891</v>
      </c>
      <c r="D787" s="73" t="str">
        <f t="shared" si="24"/>
        <v>abr/2018</v>
      </c>
      <c r="E787" s="263">
        <v>43195</v>
      </c>
      <c r="F787" s="259" t="s">
        <v>392</v>
      </c>
      <c r="G787" s="259" t="s">
        <v>288</v>
      </c>
      <c r="H787" s="264" t="s">
        <v>918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890</v>
      </c>
      <c r="C788" s="260" t="s">
        <v>891</v>
      </c>
      <c r="D788" s="73" t="str">
        <f t="shared" si="24"/>
        <v>abr/2018</v>
      </c>
      <c r="E788" s="263">
        <v>43195</v>
      </c>
      <c r="F788" s="259" t="s">
        <v>392</v>
      </c>
      <c r="G788" s="259" t="s">
        <v>288</v>
      </c>
      <c r="H788" s="264" t="s">
        <v>921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890</v>
      </c>
      <c r="C789" s="260" t="s">
        <v>891</v>
      </c>
      <c r="D789" s="73" t="str">
        <f t="shared" si="24"/>
        <v>abr/2018</v>
      </c>
      <c r="E789" s="263">
        <v>43195</v>
      </c>
      <c r="F789" s="259" t="s">
        <v>392</v>
      </c>
      <c r="G789" s="259" t="s">
        <v>288</v>
      </c>
      <c r="H789" s="264" t="s">
        <v>974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890</v>
      </c>
      <c r="C790" s="260" t="s">
        <v>891</v>
      </c>
      <c r="D790" s="73" t="str">
        <f t="shared" si="24"/>
        <v>abr/2018</v>
      </c>
      <c r="E790" s="263">
        <v>43195</v>
      </c>
      <c r="F790" s="259" t="s">
        <v>392</v>
      </c>
      <c r="G790" s="259" t="s">
        <v>288</v>
      </c>
      <c r="H790" s="264" t="s">
        <v>922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890</v>
      </c>
      <c r="C791" s="260" t="s">
        <v>891</v>
      </c>
      <c r="D791" s="73" t="str">
        <f t="shared" si="24"/>
        <v>abr/2018</v>
      </c>
      <c r="E791" s="263">
        <v>43195</v>
      </c>
      <c r="F791" s="259" t="s">
        <v>392</v>
      </c>
      <c r="G791" s="259" t="s">
        <v>288</v>
      </c>
      <c r="H791" s="264" t="s">
        <v>924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890</v>
      </c>
      <c r="C792" s="260" t="s">
        <v>891</v>
      </c>
      <c r="D792" s="73" t="str">
        <f t="shared" si="24"/>
        <v>abr/2018</v>
      </c>
      <c r="E792" s="263">
        <v>43195</v>
      </c>
      <c r="F792" s="259" t="s">
        <v>392</v>
      </c>
      <c r="G792" s="259" t="s">
        <v>288</v>
      </c>
      <c r="H792" s="264" t="s">
        <v>925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890</v>
      </c>
      <c r="C793" s="260" t="s">
        <v>891</v>
      </c>
      <c r="D793" s="73" t="str">
        <f t="shared" si="24"/>
        <v>abr/2018</v>
      </c>
      <c r="E793" s="263">
        <v>43195</v>
      </c>
      <c r="F793" s="259" t="s">
        <v>392</v>
      </c>
      <c r="G793" s="259" t="s">
        <v>288</v>
      </c>
      <c r="H793" s="264" t="s">
        <v>926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890</v>
      </c>
      <c r="C794" s="260" t="s">
        <v>891</v>
      </c>
      <c r="D794" s="73" t="str">
        <f t="shared" si="24"/>
        <v>abr/2018</v>
      </c>
      <c r="E794" s="263">
        <v>43195</v>
      </c>
      <c r="F794" s="259" t="s">
        <v>394</v>
      </c>
      <c r="G794" s="259" t="s">
        <v>288</v>
      </c>
      <c r="H794" s="264" t="s">
        <v>927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890</v>
      </c>
      <c r="C795" s="260" t="s">
        <v>891</v>
      </c>
      <c r="D795" s="73" t="str">
        <f t="shared" si="24"/>
        <v>abr/2018</v>
      </c>
      <c r="E795" s="263">
        <v>43195</v>
      </c>
      <c r="F795" s="259" t="s">
        <v>392</v>
      </c>
      <c r="G795" s="259" t="s">
        <v>288</v>
      </c>
      <c r="H795" s="334" t="s">
        <v>928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890</v>
      </c>
      <c r="C796" s="260" t="s">
        <v>891</v>
      </c>
      <c r="D796" s="73" t="str">
        <f t="shared" si="24"/>
        <v>abr/2018</v>
      </c>
      <c r="E796" s="263">
        <v>43195</v>
      </c>
      <c r="F796" s="259" t="s">
        <v>392</v>
      </c>
      <c r="G796" s="259" t="s">
        <v>288</v>
      </c>
      <c r="H796" s="264" t="s">
        <v>929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890</v>
      </c>
      <c r="C797" s="260" t="s">
        <v>891</v>
      </c>
      <c r="D797" s="73" t="str">
        <f t="shared" si="24"/>
        <v>abr/2018</v>
      </c>
      <c r="E797" s="263">
        <v>43195</v>
      </c>
      <c r="F797" s="259" t="s">
        <v>392</v>
      </c>
      <c r="G797" s="259" t="s">
        <v>288</v>
      </c>
      <c r="H797" s="264" t="s">
        <v>693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890</v>
      </c>
      <c r="C798" s="260" t="s">
        <v>891</v>
      </c>
      <c r="D798" s="73" t="str">
        <f t="shared" si="24"/>
        <v>abr/2018</v>
      </c>
      <c r="E798" s="263">
        <v>43195</v>
      </c>
      <c r="F798" s="259" t="s">
        <v>392</v>
      </c>
      <c r="G798" s="259" t="s">
        <v>288</v>
      </c>
      <c r="H798" s="264" t="s">
        <v>930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890</v>
      </c>
      <c r="C799" s="260" t="s">
        <v>891</v>
      </c>
      <c r="D799" s="73" t="str">
        <f t="shared" si="24"/>
        <v>abr/2018</v>
      </c>
      <c r="E799" s="263">
        <v>43195</v>
      </c>
      <c r="F799" s="259" t="s">
        <v>392</v>
      </c>
      <c r="G799" s="259" t="s">
        <v>288</v>
      </c>
      <c r="H799" s="264" t="s">
        <v>931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890</v>
      </c>
      <c r="C800" s="260" t="s">
        <v>891</v>
      </c>
      <c r="D800" s="73" t="str">
        <f t="shared" si="24"/>
        <v>abr/2018</v>
      </c>
      <c r="E800" s="263">
        <v>43195</v>
      </c>
      <c r="F800" s="259" t="s">
        <v>394</v>
      </c>
      <c r="G800" s="259" t="s">
        <v>288</v>
      </c>
      <c r="H800" s="264" t="s">
        <v>933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890</v>
      </c>
      <c r="C801" s="260" t="s">
        <v>891</v>
      </c>
      <c r="D801" s="73" t="str">
        <f t="shared" si="24"/>
        <v>abr/2018</v>
      </c>
      <c r="E801" s="263">
        <v>43195</v>
      </c>
      <c r="F801" s="259" t="s">
        <v>394</v>
      </c>
      <c r="G801" s="259" t="s">
        <v>288</v>
      </c>
      <c r="H801" s="264" t="s">
        <v>934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890</v>
      </c>
      <c r="C802" s="260" t="s">
        <v>891</v>
      </c>
      <c r="D802" s="73" t="str">
        <f t="shared" si="24"/>
        <v>abr/2018</v>
      </c>
      <c r="E802" s="263">
        <v>43195</v>
      </c>
      <c r="F802" s="259" t="s">
        <v>392</v>
      </c>
      <c r="G802" s="259" t="s">
        <v>288</v>
      </c>
      <c r="H802" s="264" t="s">
        <v>936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890</v>
      </c>
      <c r="C803" s="260" t="s">
        <v>891</v>
      </c>
      <c r="D803" s="73" t="str">
        <f t="shared" si="24"/>
        <v>abr/2018</v>
      </c>
      <c r="E803" s="263">
        <v>43195</v>
      </c>
      <c r="F803" s="259" t="s">
        <v>392</v>
      </c>
      <c r="G803" s="259" t="s">
        <v>288</v>
      </c>
      <c r="H803" s="264" t="s">
        <v>975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890</v>
      </c>
      <c r="C804" s="260" t="s">
        <v>891</v>
      </c>
      <c r="D804" s="73" t="str">
        <f t="shared" si="24"/>
        <v>abr/2018</v>
      </c>
      <c r="E804" s="263">
        <v>43195</v>
      </c>
      <c r="F804" s="259" t="s">
        <v>392</v>
      </c>
      <c r="G804" s="259" t="s">
        <v>288</v>
      </c>
      <c r="H804" s="264" t="s">
        <v>942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890</v>
      </c>
      <c r="C805" s="260" t="s">
        <v>891</v>
      </c>
      <c r="D805" s="73" t="str">
        <f t="shared" si="24"/>
        <v>abr/2018</v>
      </c>
      <c r="E805" s="263">
        <v>43195</v>
      </c>
      <c r="F805" s="259" t="s">
        <v>392</v>
      </c>
      <c r="G805" s="259" t="s">
        <v>288</v>
      </c>
      <c r="H805" s="264" t="s">
        <v>943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890</v>
      </c>
      <c r="C806" s="260" t="s">
        <v>891</v>
      </c>
      <c r="D806" s="73" t="str">
        <f t="shared" si="24"/>
        <v>abr/2018</v>
      </c>
      <c r="E806" s="263">
        <v>43195</v>
      </c>
      <c r="F806" s="259" t="s">
        <v>392</v>
      </c>
      <c r="G806" s="259" t="s">
        <v>288</v>
      </c>
      <c r="H806" s="264" t="s">
        <v>946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890</v>
      </c>
      <c r="C807" s="260" t="s">
        <v>891</v>
      </c>
      <c r="D807" s="73" t="str">
        <f t="shared" si="24"/>
        <v>abr/2018</v>
      </c>
      <c r="E807" s="263">
        <v>43195</v>
      </c>
      <c r="F807" s="259" t="s">
        <v>392</v>
      </c>
      <c r="G807" s="259" t="s">
        <v>288</v>
      </c>
      <c r="H807" s="264" t="s">
        <v>947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890</v>
      </c>
      <c r="C808" s="260" t="s">
        <v>891</v>
      </c>
      <c r="D808" s="73" t="str">
        <f t="shared" si="24"/>
        <v>abr/2018</v>
      </c>
      <c r="E808" s="263">
        <v>43195</v>
      </c>
      <c r="F808" s="259" t="s">
        <v>392</v>
      </c>
      <c r="G808" s="259" t="s">
        <v>288</v>
      </c>
      <c r="H808" s="264" t="s">
        <v>976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890</v>
      </c>
      <c r="C809" s="260" t="s">
        <v>891</v>
      </c>
      <c r="D809" s="73" t="str">
        <f t="shared" si="24"/>
        <v>abr/2018</v>
      </c>
      <c r="E809" s="263">
        <v>43195</v>
      </c>
      <c r="F809" s="259" t="s">
        <v>392</v>
      </c>
      <c r="G809" s="259" t="s">
        <v>288</v>
      </c>
      <c r="H809" s="264" t="s">
        <v>1009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890</v>
      </c>
      <c r="C810" s="260" t="s">
        <v>891</v>
      </c>
      <c r="D810" s="73" t="str">
        <f t="shared" si="24"/>
        <v>abr/2018</v>
      </c>
      <c r="E810" s="263">
        <v>43195</v>
      </c>
      <c r="F810" s="259" t="s">
        <v>392</v>
      </c>
      <c r="G810" s="259" t="s">
        <v>288</v>
      </c>
      <c r="H810" s="264" t="s">
        <v>949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890</v>
      </c>
      <c r="C811" s="260" t="s">
        <v>891</v>
      </c>
      <c r="D811" s="73" t="str">
        <f t="shared" si="24"/>
        <v>abr/2018</v>
      </c>
      <c r="E811" s="263">
        <v>43195</v>
      </c>
      <c r="F811" s="259" t="s">
        <v>394</v>
      </c>
      <c r="G811" s="259" t="s">
        <v>288</v>
      </c>
      <c r="H811" s="264" t="s">
        <v>951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890</v>
      </c>
      <c r="C812" s="260" t="s">
        <v>891</v>
      </c>
      <c r="D812" s="73" t="str">
        <f t="shared" si="24"/>
        <v>abr/2018</v>
      </c>
      <c r="E812" s="263">
        <v>43195</v>
      </c>
      <c r="F812" s="259" t="s">
        <v>208</v>
      </c>
      <c r="G812" s="259" t="s">
        <v>288</v>
      </c>
      <c r="H812" s="264" t="s">
        <v>297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890</v>
      </c>
      <c r="C813" s="260" t="s">
        <v>891</v>
      </c>
      <c r="D813" s="73" t="str">
        <f t="shared" si="24"/>
        <v>abr/2018</v>
      </c>
      <c r="E813" s="263">
        <v>43195</v>
      </c>
      <c r="F813" s="259" t="s">
        <v>208</v>
      </c>
      <c r="G813" s="259" t="s">
        <v>288</v>
      </c>
      <c r="H813" s="264" t="s">
        <v>297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890</v>
      </c>
      <c r="C814" s="260" t="s">
        <v>891</v>
      </c>
      <c r="D814" s="73" t="str">
        <f t="shared" si="24"/>
        <v>abr/2018</v>
      </c>
      <c r="E814" s="263">
        <v>43195</v>
      </c>
      <c r="F814" s="259" t="s">
        <v>208</v>
      </c>
      <c r="G814" s="259" t="s">
        <v>288</v>
      </c>
      <c r="H814" s="264" t="s">
        <v>297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890</v>
      </c>
      <c r="C815" s="260" t="s">
        <v>891</v>
      </c>
      <c r="D815" s="73" t="str">
        <f t="shared" si="24"/>
        <v>abr/2018</v>
      </c>
      <c r="E815" s="263">
        <v>43195</v>
      </c>
      <c r="F815" s="259" t="s">
        <v>208</v>
      </c>
      <c r="G815" s="259" t="s">
        <v>288</v>
      </c>
      <c r="H815" s="264" t="s">
        <v>297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890</v>
      </c>
      <c r="C816" s="260" t="s">
        <v>891</v>
      </c>
      <c r="D816" s="73" t="str">
        <f t="shared" si="24"/>
        <v>abr/2018</v>
      </c>
      <c r="E816" s="263">
        <v>43195</v>
      </c>
      <c r="F816" s="259" t="s">
        <v>208</v>
      </c>
      <c r="G816" s="259" t="s">
        <v>288</v>
      </c>
      <c r="H816" s="264" t="s">
        <v>297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890</v>
      </c>
      <c r="C817" s="260" t="s">
        <v>891</v>
      </c>
      <c r="D817" s="73" t="str">
        <f t="shared" si="24"/>
        <v>abr/2018</v>
      </c>
      <c r="E817" s="263">
        <v>43195</v>
      </c>
      <c r="F817" s="259" t="s">
        <v>208</v>
      </c>
      <c r="G817" s="259" t="s">
        <v>288</v>
      </c>
      <c r="H817" s="264" t="s">
        <v>297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890</v>
      </c>
      <c r="C818" s="260" t="s">
        <v>891</v>
      </c>
      <c r="D818" s="73" t="str">
        <f t="shared" si="24"/>
        <v>abr/2018</v>
      </c>
      <c r="E818" s="263">
        <v>43195</v>
      </c>
      <c r="F818" s="259" t="s">
        <v>208</v>
      </c>
      <c r="G818" s="259" t="s">
        <v>288</v>
      </c>
      <c r="H818" s="264" t="s">
        <v>297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890</v>
      </c>
      <c r="C819" s="260" t="s">
        <v>891</v>
      </c>
      <c r="D819" s="73" t="str">
        <f t="shared" si="24"/>
        <v>abr/2018</v>
      </c>
      <c r="E819" s="263">
        <v>43195</v>
      </c>
      <c r="F819" s="259" t="s">
        <v>208</v>
      </c>
      <c r="G819" s="259" t="s">
        <v>288</v>
      </c>
      <c r="H819" s="264" t="s">
        <v>297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890</v>
      </c>
      <c r="C820" s="260" t="s">
        <v>891</v>
      </c>
      <c r="D820" s="73" t="str">
        <f t="shared" si="24"/>
        <v>abr/2018</v>
      </c>
      <c r="E820" s="263">
        <v>43195</v>
      </c>
      <c r="F820" s="259" t="s">
        <v>208</v>
      </c>
      <c r="G820" s="259" t="s">
        <v>288</v>
      </c>
      <c r="H820" s="264" t="s">
        <v>297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890</v>
      </c>
      <c r="C821" s="260" t="s">
        <v>891</v>
      </c>
      <c r="D821" s="73" t="str">
        <f t="shared" si="24"/>
        <v>abr/2018</v>
      </c>
      <c r="E821" s="263">
        <v>43195</v>
      </c>
      <c r="F821" s="259" t="s">
        <v>208</v>
      </c>
      <c r="G821" s="259" t="s">
        <v>288</v>
      </c>
      <c r="H821" s="264" t="s">
        <v>297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890</v>
      </c>
      <c r="C822" s="260" t="s">
        <v>891</v>
      </c>
      <c r="D822" s="73" t="str">
        <f t="shared" si="24"/>
        <v>abr/2018</v>
      </c>
      <c r="E822" s="263">
        <v>43195</v>
      </c>
      <c r="F822" s="259" t="s">
        <v>208</v>
      </c>
      <c r="G822" s="259" t="s">
        <v>288</v>
      </c>
      <c r="H822" s="264" t="s">
        <v>297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890</v>
      </c>
      <c r="C823" s="260" t="s">
        <v>891</v>
      </c>
      <c r="D823" s="73" t="str">
        <f t="shared" si="24"/>
        <v>abr/2018</v>
      </c>
      <c r="E823" s="263">
        <v>43195</v>
      </c>
      <c r="F823" s="259" t="s">
        <v>208</v>
      </c>
      <c r="G823" s="259" t="s">
        <v>288</v>
      </c>
      <c r="H823" s="264" t="s">
        <v>297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890</v>
      </c>
      <c r="C824" s="260" t="s">
        <v>891</v>
      </c>
      <c r="D824" s="73" t="str">
        <f t="shared" si="24"/>
        <v>abr/2018</v>
      </c>
      <c r="E824" s="263">
        <v>43195</v>
      </c>
      <c r="F824" s="259" t="s">
        <v>208</v>
      </c>
      <c r="G824" s="259" t="s">
        <v>288</v>
      </c>
      <c r="H824" s="264" t="s">
        <v>297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890</v>
      </c>
      <c r="C825" s="260" t="s">
        <v>891</v>
      </c>
      <c r="D825" s="73" t="str">
        <f t="shared" si="24"/>
        <v>abr/2018</v>
      </c>
      <c r="E825" s="263">
        <v>43195</v>
      </c>
      <c r="F825" s="259" t="s">
        <v>208</v>
      </c>
      <c r="G825" s="259" t="s">
        <v>288</v>
      </c>
      <c r="H825" s="264" t="s">
        <v>297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890</v>
      </c>
      <c r="C826" s="260" t="s">
        <v>891</v>
      </c>
      <c r="D826" s="73" t="str">
        <f t="shared" si="24"/>
        <v>abr/2018</v>
      </c>
      <c r="E826" s="263">
        <v>43195</v>
      </c>
      <c r="F826" s="259" t="s">
        <v>208</v>
      </c>
      <c r="G826" s="259" t="s">
        <v>288</v>
      </c>
      <c r="H826" s="264" t="s">
        <v>297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890</v>
      </c>
      <c r="C827" s="260" t="s">
        <v>891</v>
      </c>
      <c r="D827" s="73" t="str">
        <f t="shared" si="24"/>
        <v>abr/2018</v>
      </c>
      <c r="E827" s="263">
        <v>43195</v>
      </c>
      <c r="F827" s="259" t="s">
        <v>208</v>
      </c>
      <c r="G827" s="259" t="s">
        <v>288</v>
      </c>
      <c r="H827" s="264" t="s">
        <v>297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890</v>
      </c>
      <c r="C828" s="260" t="s">
        <v>891</v>
      </c>
      <c r="D828" s="73" t="str">
        <f t="shared" si="24"/>
        <v>abr/2018</v>
      </c>
      <c r="E828" s="263">
        <v>43195</v>
      </c>
      <c r="F828" s="259" t="s">
        <v>208</v>
      </c>
      <c r="G828" s="259" t="s">
        <v>288</v>
      </c>
      <c r="H828" s="264" t="s">
        <v>297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890</v>
      </c>
      <c r="C829" s="260" t="s">
        <v>891</v>
      </c>
      <c r="D829" s="73" t="str">
        <f t="shared" si="24"/>
        <v>abr/2018</v>
      </c>
      <c r="E829" s="263">
        <v>43195</v>
      </c>
      <c r="F829" s="259" t="s">
        <v>208</v>
      </c>
      <c r="G829" s="259" t="s">
        <v>288</v>
      </c>
      <c r="H829" s="264" t="s">
        <v>297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890</v>
      </c>
      <c r="C830" s="260" t="s">
        <v>891</v>
      </c>
      <c r="D830" s="73" t="str">
        <f t="shared" si="24"/>
        <v>abr/2018</v>
      </c>
      <c r="E830" s="263">
        <v>43195</v>
      </c>
      <c r="F830" s="259" t="s">
        <v>208</v>
      </c>
      <c r="G830" s="259" t="s">
        <v>288</v>
      </c>
      <c r="H830" s="264" t="s">
        <v>297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890</v>
      </c>
      <c r="C831" s="260" t="s">
        <v>891</v>
      </c>
      <c r="D831" s="73" t="str">
        <f t="shared" si="24"/>
        <v>abr/2018</v>
      </c>
      <c r="E831" s="263">
        <v>43195</v>
      </c>
      <c r="F831" s="259" t="s">
        <v>208</v>
      </c>
      <c r="G831" s="259" t="s">
        <v>288</v>
      </c>
      <c r="H831" s="264" t="s">
        <v>297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890</v>
      </c>
      <c r="C832" s="260" t="s">
        <v>891</v>
      </c>
      <c r="D832" s="73" t="str">
        <f t="shared" si="24"/>
        <v>abr/2018</v>
      </c>
      <c r="E832" s="263">
        <v>43195</v>
      </c>
      <c r="F832" s="259" t="s">
        <v>208</v>
      </c>
      <c r="G832" s="259" t="s">
        <v>288</v>
      </c>
      <c r="H832" s="264" t="s">
        <v>297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890</v>
      </c>
      <c r="C833" s="260" t="s">
        <v>891</v>
      </c>
      <c r="D833" s="73" t="str">
        <f t="shared" si="24"/>
        <v>abr/2018</v>
      </c>
      <c r="E833" s="263">
        <v>43195</v>
      </c>
      <c r="F833" s="259" t="s">
        <v>392</v>
      </c>
      <c r="G833" s="259" t="s">
        <v>288</v>
      </c>
      <c r="H833" s="264" t="s">
        <v>952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892</v>
      </c>
      <c r="C834" s="260" t="s">
        <v>891</v>
      </c>
      <c r="D834" s="73" t="str">
        <f t="shared" si="24"/>
        <v>abr/2018</v>
      </c>
      <c r="E834" s="263">
        <v>43196</v>
      </c>
      <c r="F834" s="259" t="s">
        <v>201</v>
      </c>
      <c r="G834" s="259" t="s">
        <v>288</v>
      </c>
      <c r="H834" s="264" t="s">
        <v>202</v>
      </c>
      <c r="I834" s="264" t="s">
        <v>291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890</v>
      </c>
      <c r="C835" s="260" t="s">
        <v>891</v>
      </c>
      <c r="D835" s="73" t="str">
        <f t="shared" ref="D835:D898" si="26">TEXT(E835,"mmm/aaaa")</f>
        <v>abr/2018</v>
      </c>
      <c r="E835" s="263">
        <v>43196</v>
      </c>
      <c r="F835" s="259" t="s">
        <v>201</v>
      </c>
      <c r="G835" s="259" t="s">
        <v>288</v>
      </c>
      <c r="H835" s="264" t="s">
        <v>202</v>
      </c>
      <c r="I835" s="264" t="s">
        <v>291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890</v>
      </c>
      <c r="C836" s="260" t="s">
        <v>891</v>
      </c>
      <c r="D836" s="73" t="str">
        <f t="shared" si="26"/>
        <v>abr/2018</v>
      </c>
      <c r="E836" s="263">
        <v>43196</v>
      </c>
      <c r="F836" s="259" t="s">
        <v>208</v>
      </c>
      <c r="G836" s="259" t="s">
        <v>288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892</v>
      </c>
      <c r="C837" s="260" t="s">
        <v>891</v>
      </c>
      <c r="D837" s="73" t="str">
        <f t="shared" si="26"/>
        <v>abr/2018</v>
      </c>
      <c r="E837" s="263">
        <v>43196</v>
      </c>
      <c r="F837" s="259" t="s">
        <v>199</v>
      </c>
      <c r="G837" s="259" t="s">
        <v>288</v>
      </c>
      <c r="H837" s="264" t="s">
        <v>293</v>
      </c>
      <c r="I837" s="264" t="s">
        <v>230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890</v>
      </c>
      <c r="C838" s="260" t="s">
        <v>891</v>
      </c>
      <c r="D838" s="73" t="str">
        <f t="shared" si="26"/>
        <v>abr/2018</v>
      </c>
      <c r="E838" s="263">
        <v>43196</v>
      </c>
      <c r="F838" s="259" t="s">
        <v>395</v>
      </c>
      <c r="G838" s="259" t="s">
        <v>288</v>
      </c>
      <c r="H838" s="264" t="s">
        <v>1010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890</v>
      </c>
      <c r="C839" s="260" t="s">
        <v>891</v>
      </c>
      <c r="D839" s="73" t="str">
        <f t="shared" si="26"/>
        <v>abr/2018</v>
      </c>
      <c r="E839" s="263">
        <v>43199</v>
      </c>
      <c r="F839" s="259" t="s">
        <v>201</v>
      </c>
      <c r="G839" s="259" t="s">
        <v>288</v>
      </c>
      <c r="H839" s="264" t="s">
        <v>202</v>
      </c>
      <c r="I839" s="264" t="s">
        <v>291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890</v>
      </c>
      <c r="C840" s="260" t="s">
        <v>891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288</v>
      </c>
      <c r="H840" s="264" t="s">
        <v>353</v>
      </c>
      <c r="I840" s="264" t="s">
        <v>241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890</v>
      </c>
      <c r="C841" s="260" t="s">
        <v>891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288</v>
      </c>
      <c r="H841" s="264" t="s">
        <v>380</v>
      </c>
      <c r="I841" s="264" t="s">
        <v>242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892</v>
      </c>
      <c r="C842" s="260" t="s">
        <v>891</v>
      </c>
      <c r="D842" s="73" t="str">
        <f t="shared" si="26"/>
        <v>abr/2018</v>
      </c>
      <c r="E842" s="263">
        <v>43200</v>
      </c>
      <c r="F842" s="259" t="s">
        <v>201</v>
      </c>
      <c r="G842" s="259" t="s">
        <v>288</v>
      </c>
      <c r="H842" s="264" t="s">
        <v>202</v>
      </c>
      <c r="I842" s="264" t="s">
        <v>291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890</v>
      </c>
      <c r="C843" s="260" t="s">
        <v>891</v>
      </c>
      <c r="D843" s="73" t="str">
        <f t="shared" si="26"/>
        <v>abr/2018</v>
      </c>
      <c r="E843" s="263">
        <v>43200</v>
      </c>
      <c r="F843" s="259" t="s">
        <v>201</v>
      </c>
      <c r="G843" s="259" t="s">
        <v>288</v>
      </c>
      <c r="H843" s="264" t="s">
        <v>202</v>
      </c>
      <c r="I843" s="264" t="s">
        <v>291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890</v>
      </c>
      <c r="C844" s="260" t="s">
        <v>891</v>
      </c>
      <c r="D844" s="73" t="str">
        <f t="shared" si="26"/>
        <v>abr/2018</v>
      </c>
      <c r="E844" s="263">
        <v>43200</v>
      </c>
      <c r="F844" s="259">
        <v>1212</v>
      </c>
      <c r="G844" s="259" t="s">
        <v>288</v>
      </c>
      <c r="H844" s="264" t="s">
        <v>314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890</v>
      </c>
      <c r="C845" s="260" t="s">
        <v>891</v>
      </c>
      <c r="D845" s="73" t="str">
        <f t="shared" si="26"/>
        <v>abr/2018</v>
      </c>
      <c r="E845" s="263">
        <v>43200</v>
      </c>
      <c r="F845" s="259">
        <v>861</v>
      </c>
      <c r="G845" s="259" t="s">
        <v>288</v>
      </c>
      <c r="H845" s="264" t="s">
        <v>205</v>
      </c>
      <c r="I845" s="264" t="s">
        <v>183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892</v>
      </c>
      <c r="C846" s="260" t="s">
        <v>891</v>
      </c>
      <c r="D846" s="73" t="str">
        <f t="shared" si="26"/>
        <v>abr/2018</v>
      </c>
      <c r="E846" s="263">
        <v>43200</v>
      </c>
      <c r="F846" s="259" t="s">
        <v>208</v>
      </c>
      <c r="G846" s="259" t="s">
        <v>288</v>
      </c>
      <c r="H846" s="264" t="s">
        <v>322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892</v>
      </c>
      <c r="C847" s="260" t="s">
        <v>891</v>
      </c>
      <c r="D847" s="73" t="str">
        <f t="shared" si="26"/>
        <v>abr/2018</v>
      </c>
      <c r="E847" s="263">
        <v>43200</v>
      </c>
      <c r="F847" s="259" t="s">
        <v>199</v>
      </c>
      <c r="G847" s="259" t="s">
        <v>288</v>
      </c>
      <c r="H847" s="264" t="s">
        <v>293</v>
      </c>
      <c r="I847" s="264" t="s">
        <v>230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890</v>
      </c>
      <c r="C848" s="260" t="s">
        <v>891</v>
      </c>
      <c r="D848" s="73" t="str">
        <f t="shared" si="26"/>
        <v>abr/2018</v>
      </c>
      <c r="E848" s="263">
        <v>43200</v>
      </c>
      <c r="F848" s="259">
        <v>26</v>
      </c>
      <c r="G848" s="259" t="s">
        <v>288</v>
      </c>
      <c r="H848" s="264" t="s">
        <v>893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890</v>
      </c>
      <c r="C849" s="260" t="s">
        <v>891</v>
      </c>
      <c r="D849" s="73" t="str">
        <f t="shared" si="26"/>
        <v>abr/2018</v>
      </c>
      <c r="E849" s="263">
        <v>43200</v>
      </c>
      <c r="F849" s="259">
        <v>26</v>
      </c>
      <c r="G849" s="259" t="s">
        <v>288</v>
      </c>
      <c r="H849" s="264" t="s">
        <v>893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890</v>
      </c>
      <c r="C850" s="260" t="s">
        <v>891</v>
      </c>
      <c r="D850" s="73" t="str">
        <f t="shared" si="26"/>
        <v>abr/2018</v>
      </c>
      <c r="E850" s="263">
        <v>43200</v>
      </c>
      <c r="F850" s="259">
        <v>1029</v>
      </c>
      <c r="G850" s="259" t="s">
        <v>288</v>
      </c>
      <c r="H850" s="264" t="s">
        <v>939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890</v>
      </c>
      <c r="C851" s="260" t="s">
        <v>891</v>
      </c>
      <c r="D851" s="73" t="str">
        <f t="shared" si="26"/>
        <v>abr/2018</v>
      </c>
      <c r="E851" s="263">
        <v>43200</v>
      </c>
      <c r="F851" s="259" t="s">
        <v>208</v>
      </c>
      <c r="G851" s="259" t="s">
        <v>288</v>
      </c>
      <c r="H851" s="264" t="s">
        <v>297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890</v>
      </c>
      <c r="C852" s="260" t="s">
        <v>891</v>
      </c>
      <c r="D852" s="73" t="str">
        <f t="shared" si="26"/>
        <v>abr/2018</v>
      </c>
      <c r="E852" s="263">
        <v>43200</v>
      </c>
      <c r="F852" s="259" t="s">
        <v>208</v>
      </c>
      <c r="G852" s="259" t="s">
        <v>288</v>
      </c>
      <c r="H852" s="264" t="s">
        <v>297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890</v>
      </c>
      <c r="C853" s="260" t="s">
        <v>891</v>
      </c>
      <c r="D853" s="73" t="str">
        <f t="shared" si="26"/>
        <v>abr/2018</v>
      </c>
      <c r="E853" s="263">
        <v>43200</v>
      </c>
      <c r="F853" s="259" t="s">
        <v>208</v>
      </c>
      <c r="G853" s="259" t="s">
        <v>288</v>
      </c>
      <c r="H853" s="264" t="s">
        <v>297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890</v>
      </c>
      <c r="C854" s="260" t="s">
        <v>891</v>
      </c>
      <c r="D854" s="73" t="str">
        <f t="shared" si="26"/>
        <v>abr/2018</v>
      </c>
      <c r="E854" s="263">
        <v>43200</v>
      </c>
      <c r="F854" s="259" t="s">
        <v>208</v>
      </c>
      <c r="G854" s="259" t="s">
        <v>288</v>
      </c>
      <c r="H854" s="264" t="s">
        <v>297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890</v>
      </c>
      <c r="C855" s="260" t="s">
        <v>891</v>
      </c>
      <c r="D855" s="73" t="str">
        <f t="shared" si="26"/>
        <v>abr/2018</v>
      </c>
      <c r="E855" s="263">
        <v>43201</v>
      </c>
      <c r="F855" s="259" t="s">
        <v>201</v>
      </c>
      <c r="G855" s="259" t="s">
        <v>288</v>
      </c>
      <c r="H855" s="264" t="s">
        <v>202</v>
      </c>
      <c r="I855" s="264" t="s">
        <v>291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890</v>
      </c>
      <c r="C856" s="260" t="s">
        <v>891</v>
      </c>
      <c r="D856" s="73" t="str">
        <f t="shared" si="26"/>
        <v>abr/2018</v>
      </c>
      <c r="E856" s="263">
        <v>43201</v>
      </c>
      <c r="F856" s="259">
        <v>26</v>
      </c>
      <c r="G856" s="259" t="s">
        <v>288</v>
      </c>
      <c r="H856" s="264" t="s">
        <v>893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890</v>
      </c>
      <c r="C857" s="260" t="s">
        <v>891</v>
      </c>
      <c r="D857" s="73" t="str">
        <f t="shared" si="26"/>
        <v>abr/2018</v>
      </c>
      <c r="E857" s="263">
        <v>43201</v>
      </c>
      <c r="F857" s="259" t="s">
        <v>208</v>
      </c>
      <c r="G857" s="259" t="s">
        <v>288</v>
      </c>
      <c r="H857" s="264" t="s">
        <v>297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890</v>
      </c>
      <c r="C858" s="260" t="s">
        <v>891</v>
      </c>
      <c r="D858" s="73" t="str">
        <f t="shared" si="26"/>
        <v>abr/2018</v>
      </c>
      <c r="E858" s="263">
        <v>43202</v>
      </c>
      <c r="F858" s="259" t="s">
        <v>201</v>
      </c>
      <c r="G858" s="259" t="s">
        <v>288</v>
      </c>
      <c r="H858" s="264" t="s">
        <v>202</v>
      </c>
      <c r="I858" s="264" t="s">
        <v>291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890</v>
      </c>
      <c r="C859" s="260" t="s">
        <v>891</v>
      </c>
      <c r="D859" s="73" t="str">
        <f t="shared" si="26"/>
        <v>abr/2018</v>
      </c>
      <c r="E859" s="263">
        <v>43202</v>
      </c>
      <c r="F859" s="259">
        <v>9426</v>
      </c>
      <c r="G859" s="259" t="s">
        <v>288</v>
      </c>
      <c r="H859" s="264" t="s">
        <v>1011</v>
      </c>
      <c r="I859" s="264" t="s">
        <v>250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890</v>
      </c>
      <c r="C860" s="260" t="s">
        <v>891</v>
      </c>
      <c r="D860" s="73" t="str">
        <f t="shared" si="26"/>
        <v>abr/2018</v>
      </c>
      <c r="E860" s="263">
        <v>43202</v>
      </c>
      <c r="F860" s="259">
        <v>7921</v>
      </c>
      <c r="G860" s="259" t="s">
        <v>288</v>
      </c>
      <c r="H860" s="264" t="s">
        <v>1012</v>
      </c>
      <c r="I860" s="264" t="s">
        <v>277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890</v>
      </c>
      <c r="C861" s="260" t="s">
        <v>891</v>
      </c>
      <c r="D861" s="73" t="str">
        <f t="shared" si="26"/>
        <v>abr/2018</v>
      </c>
      <c r="E861" s="263">
        <v>43202</v>
      </c>
      <c r="F861" s="259" t="s">
        <v>208</v>
      </c>
      <c r="G861" s="259" t="s">
        <v>288</v>
      </c>
      <c r="H861" s="264" t="s">
        <v>297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890</v>
      </c>
      <c r="C862" s="260" t="s">
        <v>891</v>
      </c>
      <c r="D862" s="73" t="str">
        <f t="shared" si="26"/>
        <v>abr/2018</v>
      </c>
      <c r="E862" s="263">
        <v>43202</v>
      </c>
      <c r="F862" s="259" t="s">
        <v>208</v>
      </c>
      <c r="G862" s="259" t="s">
        <v>288</v>
      </c>
      <c r="H862" s="264" t="s">
        <v>297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890</v>
      </c>
      <c r="C863" s="260" t="s">
        <v>891</v>
      </c>
      <c r="D863" s="73" t="str">
        <f t="shared" si="26"/>
        <v>abr/2018</v>
      </c>
      <c r="E863" s="263">
        <v>43202</v>
      </c>
      <c r="F863" s="259" t="s">
        <v>208</v>
      </c>
      <c r="G863" s="259" t="s">
        <v>288</v>
      </c>
      <c r="H863" s="264" t="s">
        <v>297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890</v>
      </c>
      <c r="C864" s="260" t="s">
        <v>891</v>
      </c>
      <c r="D864" s="73" t="str">
        <f t="shared" si="26"/>
        <v>abr/2018</v>
      </c>
      <c r="E864" s="263">
        <v>43202</v>
      </c>
      <c r="F864" s="259" t="s">
        <v>313</v>
      </c>
      <c r="G864" s="259" t="s">
        <v>288</v>
      </c>
      <c r="H864" s="264" t="s">
        <v>327</v>
      </c>
      <c r="I864" s="264" t="s">
        <v>269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890</v>
      </c>
      <c r="C865" s="260" t="s">
        <v>891</v>
      </c>
      <c r="D865" s="73" t="str">
        <f t="shared" si="26"/>
        <v>abr/2018</v>
      </c>
      <c r="E865" s="263">
        <v>43203</v>
      </c>
      <c r="F865" s="259" t="s">
        <v>201</v>
      </c>
      <c r="G865" s="259" t="s">
        <v>288</v>
      </c>
      <c r="H865" s="264" t="s">
        <v>202</v>
      </c>
      <c r="I865" s="264" t="s">
        <v>291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892</v>
      </c>
      <c r="C866" s="260" t="s">
        <v>891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288</v>
      </c>
      <c r="H866" s="264" t="s">
        <v>143</v>
      </c>
      <c r="I866" s="264" t="s">
        <v>228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890</v>
      </c>
      <c r="C867" s="260" t="s">
        <v>891</v>
      </c>
      <c r="D867" s="73" t="str">
        <f t="shared" si="26"/>
        <v>abr/2018</v>
      </c>
      <c r="E867" s="263">
        <v>43203</v>
      </c>
      <c r="F867" s="259">
        <v>1434</v>
      </c>
      <c r="G867" s="259" t="s">
        <v>288</v>
      </c>
      <c r="H867" s="264" t="s">
        <v>305</v>
      </c>
      <c r="I867" s="264" t="s">
        <v>242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890</v>
      </c>
      <c r="C868" s="260" t="s">
        <v>891</v>
      </c>
      <c r="D868" s="73" t="str">
        <f t="shared" si="26"/>
        <v>abr/2018</v>
      </c>
      <c r="E868" s="263">
        <v>43206</v>
      </c>
      <c r="F868" s="259" t="s">
        <v>201</v>
      </c>
      <c r="G868" s="259" t="s">
        <v>288</v>
      </c>
      <c r="H868" s="264" t="s">
        <v>202</v>
      </c>
      <c r="I868" s="264" t="s">
        <v>291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890</v>
      </c>
      <c r="C869" s="260" t="s">
        <v>891</v>
      </c>
      <c r="D869" s="73" t="str">
        <f t="shared" si="26"/>
        <v>abr/2018</v>
      </c>
      <c r="E869" s="263">
        <v>43206</v>
      </c>
      <c r="F869" s="259">
        <v>18</v>
      </c>
      <c r="G869" s="259" t="s">
        <v>288</v>
      </c>
      <c r="H869" s="264" t="s">
        <v>957</v>
      </c>
      <c r="I869" s="264" t="s">
        <v>236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890</v>
      </c>
      <c r="C870" s="260" t="s">
        <v>891</v>
      </c>
      <c r="D870" s="73" t="str">
        <f t="shared" si="26"/>
        <v>abr/2018</v>
      </c>
      <c r="E870" s="263">
        <v>43206</v>
      </c>
      <c r="F870" s="259" t="s">
        <v>396</v>
      </c>
      <c r="G870" s="259" t="s">
        <v>288</v>
      </c>
      <c r="H870" s="264" t="s">
        <v>894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892</v>
      </c>
      <c r="C871" s="260" t="s">
        <v>891</v>
      </c>
      <c r="D871" s="73" t="str">
        <f t="shared" si="26"/>
        <v>abr/2018</v>
      </c>
      <c r="E871" s="263">
        <v>43206</v>
      </c>
      <c r="F871" s="259" t="s">
        <v>211</v>
      </c>
      <c r="G871" s="259" t="s">
        <v>288</v>
      </c>
      <c r="H871" s="264" t="s">
        <v>211</v>
      </c>
      <c r="I871" s="264" t="s">
        <v>200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890</v>
      </c>
      <c r="C872" s="260" t="s">
        <v>891</v>
      </c>
      <c r="D872" s="73" t="str">
        <f t="shared" si="26"/>
        <v>abr/2018</v>
      </c>
      <c r="E872" s="263">
        <v>43206</v>
      </c>
      <c r="F872" s="259" t="s">
        <v>1013</v>
      </c>
      <c r="G872" s="261" t="s">
        <v>302</v>
      </c>
      <c r="H872" s="264" t="s">
        <v>971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890</v>
      </c>
      <c r="C873" s="260" t="s">
        <v>891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288</v>
      </c>
      <c r="H873" s="264" t="s">
        <v>321</v>
      </c>
      <c r="I873" s="264" t="s">
        <v>252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890</v>
      </c>
      <c r="C874" s="260" t="s">
        <v>891</v>
      </c>
      <c r="D874" s="73" t="str">
        <f t="shared" si="26"/>
        <v>abr/2018</v>
      </c>
      <c r="E874" s="263">
        <v>43206</v>
      </c>
      <c r="F874" s="259" t="s">
        <v>1014</v>
      </c>
      <c r="G874" s="259" t="s">
        <v>288</v>
      </c>
      <c r="H874" s="264" t="s">
        <v>978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890</v>
      </c>
      <c r="C875" s="260" t="s">
        <v>891</v>
      </c>
      <c r="D875" s="73" t="str">
        <f t="shared" si="26"/>
        <v>abr/2018</v>
      </c>
      <c r="E875" s="263">
        <v>43206</v>
      </c>
      <c r="F875" s="259" t="s">
        <v>1015</v>
      </c>
      <c r="G875" s="259" t="s">
        <v>288</v>
      </c>
      <c r="H875" s="264" t="s">
        <v>963</v>
      </c>
      <c r="I875" s="264" t="s">
        <v>236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890</v>
      </c>
      <c r="C876" s="260" t="s">
        <v>891</v>
      </c>
      <c r="D876" s="73" t="str">
        <f t="shared" si="26"/>
        <v>abr/2018</v>
      </c>
      <c r="E876" s="263">
        <v>43206</v>
      </c>
      <c r="F876" s="259">
        <v>19</v>
      </c>
      <c r="G876" s="259" t="s">
        <v>288</v>
      </c>
      <c r="H876" s="264" t="s">
        <v>1016</v>
      </c>
      <c r="I876" s="264" t="s">
        <v>236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890</v>
      </c>
      <c r="C877" s="260" t="s">
        <v>891</v>
      </c>
      <c r="D877" s="73" t="str">
        <f t="shared" si="26"/>
        <v>abr/2018</v>
      </c>
      <c r="E877" s="263">
        <v>43206</v>
      </c>
      <c r="F877" s="259" t="s">
        <v>1017</v>
      </c>
      <c r="G877" s="259" t="s">
        <v>288</v>
      </c>
      <c r="H877" s="264" t="s">
        <v>326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890</v>
      </c>
      <c r="C878" s="260" t="s">
        <v>891</v>
      </c>
      <c r="D878" s="73" t="str">
        <f t="shared" si="26"/>
        <v>abr/2018</v>
      </c>
      <c r="E878" s="263">
        <v>43206</v>
      </c>
      <c r="F878" s="259" t="s">
        <v>864</v>
      </c>
      <c r="G878" s="259" t="s">
        <v>288</v>
      </c>
      <c r="H878" s="264" t="s">
        <v>317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890</v>
      </c>
      <c r="C879" s="260" t="s">
        <v>891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288</v>
      </c>
      <c r="H879" s="264" t="s">
        <v>331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890</v>
      </c>
      <c r="C880" s="260" t="s">
        <v>891</v>
      </c>
      <c r="D880" s="73" t="str">
        <f t="shared" si="26"/>
        <v>abr/2018</v>
      </c>
      <c r="E880" s="263">
        <v>43206</v>
      </c>
      <c r="F880" s="259">
        <v>21</v>
      </c>
      <c r="G880" s="259" t="s">
        <v>288</v>
      </c>
      <c r="H880" s="264" t="s">
        <v>959</v>
      </c>
      <c r="I880" s="264" t="s">
        <v>236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890</v>
      </c>
      <c r="C881" s="260" t="s">
        <v>891</v>
      </c>
      <c r="D881" s="73" t="str">
        <f t="shared" si="26"/>
        <v>abr/2018</v>
      </c>
      <c r="E881" s="263">
        <v>43206</v>
      </c>
      <c r="F881" s="259" t="s">
        <v>396</v>
      </c>
      <c r="G881" s="259" t="s">
        <v>288</v>
      </c>
      <c r="H881" s="264" t="s">
        <v>942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890</v>
      </c>
      <c r="C882" s="260" t="s">
        <v>891</v>
      </c>
      <c r="D882" s="73" t="str">
        <f t="shared" si="26"/>
        <v>abr/2018</v>
      </c>
      <c r="E882" s="263">
        <v>43206</v>
      </c>
      <c r="F882" s="259">
        <v>212</v>
      </c>
      <c r="G882" s="259" t="s">
        <v>288</v>
      </c>
      <c r="H882" s="264" t="s">
        <v>961</v>
      </c>
      <c r="I882" s="264" t="s">
        <v>236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890</v>
      </c>
      <c r="C883" s="260" t="s">
        <v>891</v>
      </c>
      <c r="D883" s="73" t="str">
        <f t="shared" si="26"/>
        <v>abr/2018</v>
      </c>
      <c r="E883" s="263">
        <v>43206</v>
      </c>
      <c r="F883" s="259" t="s">
        <v>1018</v>
      </c>
      <c r="G883" s="259" t="s">
        <v>288</v>
      </c>
      <c r="H883" s="264" t="s">
        <v>961</v>
      </c>
      <c r="I883" s="264" t="s">
        <v>236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890</v>
      </c>
      <c r="C884" s="260" t="s">
        <v>891</v>
      </c>
      <c r="D884" s="73" t="str">
        <f t="shared" si="26"/>
        <v>abr/2018</v>
      </c>
      <c r="E884" s="263">
        <v>43206</v>
      </c>
      <c r="F884" s="259" t="s">
        <v>208</v>
      </c>
      <c r="G884" s="259" t="s">
        <v>288</v>
      </c>
      <c r="H884" s="264" t="s">
        <v>297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890</v>
      </c>
      <c r="C885" s="260" t="s">
        <v>891</v>
      </c>
      <c r="D885" s="73" t="str">
        <f t="shared" si="26"/>
        <v>abr/2018</v>
      </c>
      <c r="E885" s="263">
        <v>43206</v>
      </c>
      <c r="F885" s="259" t="s">
        <v>208</v>
      </c>
      <c r="G885" s="259" t="s">
        <v>288</v>
      </c>
      <c r="H885" s="264" t="s">
        <v>297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890</v>
      </c>
      <c r="C886" s="260" t="s">
        <v>891</v>
      </c>
      <c r="D886" s="73" t="str">
        <f t="shared" si="26"/>
        <v>abr/2018</v>
      </c>
      <c r="E886" s="263">
        <v>43206</v>
      </c>
      <c r="F886" s="259" t="s">
        <v>208</v>
      </c>
      <c r="G886" s="259" t="s">
        <v>288</v>
      </c>
      <c r="H886" s="264" t="s">
        <v>297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890</v>
      </c>
      <c r="C887" s="260" t="s">
        <v>891</v>
      </c>
      <c r="D887" s="73" t="str">
        <f t="shared" si="26"/>
        <v>abr/2018</v>
      </c>
      <c r="E887" s="263">
        <v>43206</v>
      </c>
      <c r="F887" s="259" t="s">
        <v>396</v>
      </c>
      <c r="G887" s="259" t="s">
        <v>288</v>
      </c>
      <c r="H887" s="264" t="s">
        <v>952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892</v>
      </c>
      <c r="C888" s="260" t="s">
        <v>891</v>
      </c>
      <c r="D888" s="73" t="str">
        <f t="shared" si="26"/>
        <v>abr/2018</v>
      </c>
      <c r="E888" s="263">
        <v>43207</v>
      </c>
      <c r="F888" s="259" t="s">
        <v>201</v>
      </c>
      <c r="G888" s="259" t="s">
        <v>288</v>
      </c>
      <c r="H888" s="264" t="s">
        <v>202</v>
      </c>
      <c r="I888" s="264" t="s">
        <v>291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890</v>
      </c>
      <c r="C889" s="260" t="s">
        <v>891</v>
      </c>
      <c r="D889" s="73" t="str">
        <f t="shared" si="26"/>
        <v>abr/2018</v>
      </c>
      <c r="E889" s="263">
        <v>43207</v>
      </c>
      <c r="F889" s="259" t="s">
        <v>201</v>
      </c>
      <c r="G889" s="259" t="s">
        <v>288</v>
      </c>
      <c r="H889" s="264" t="s">
        <v>202</v>
      </c>
      <c r="I889" s="264" t="s">
        <v>291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892</v>
      </c>
      <c r="C890" s="260" t="s">
        <v>891</v>
      </c>
      <c r="D890" s="73" t="str">
        <f t="shared" si="26"/>
        <v>abr/2018</v>
      </c>
      <c r="E890" s="263">
        <v>43207</v>
      </c>
      <c r="F890" s="259" t="s">
        <v>199</v>
      </c>
      <c r="G890" s="259" t="s">
        <v>288</v>
      </c>
      <c r="H890" s="264" t="s">
        <v>293</v>
      </c>
      <c r="I890" s="264" t="s">
        <v>230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890</v>
      </c>
      <c r="C891" s="260" t="s">
        <v>891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288</v>
      </c>
      <c r="H891" s="264" t="s">
        <v>290</v>
      </c>
      <c r="I891" s="264" t="s">
        <v>242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890</v>
      </c>
      <c r="C892" s="260" t="s">
        <v>891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288</v>
      </c>
      <c r="H892" s="264" t="s">
        <v>290</v>
      </c>
      <c r="I892" s="264" t="s">
        <v>241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890</v>
      </c>
      <c r="C893" s="260" t="s">
        <v>891</v>
      </c>
      <c r="D893" s="73" t="str">
        <f t="shared" si="26"/>
        <v>abr/2018</v>
      </c>
      <c r="E893" s="263">
        <v>43207</v>
      </c>
      <c r="F893" s="259" t="s">
        <v>313</v>
      </c>
      <c r="G893" s="259" t="s">
        <v>288</v>
      </c>
      <c r="H893" s="264" t="s">
        <v>207</v>
      </c>
      <c r="I893" s="264" t="s">
        <v>269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890</v>
      </c>
      <c r="C894" s="260" t="s">
        <v>891</v>
      </c>
      <c r="D894" s="73" t="str">
        <f t="shared" si="26"/>
        <v>abr/2018</v>
      </c>
      <c r="E894" s="263">
        <v>43207</v>
      </c>
      <c r="F894" s="259" t="s">
        <v>313</v>
      </c>
      <c r="G894" s="259" t="s">
        <v>288</v>
      </c>
      <c r="H894" s="264" t="s">
        <v>206</v>
      </c>
      <c r="I894" s="264" t="s">
        <v>269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892</v>
      </c>
      <c r="C895" s="260" t="s">
        <v>891</v>
      </c>
      <c r="D895" s="73" t="str">
        <f t="shared" si="26"/>
        <v>abr/2018</v>
      </c>
      <c r="E895" s="263">
        <v>43208</v>
      </c>
      <c r="F895" s="259" t="s">
        <v>201</v>
      </c>
      <c r="G895" s="259" t="s">
        <v>288</v>
      </c>
      <c r="H895" s="264" t="s">
        <v>202</v>
      </c>
      <c r="I895" s="264" t="s">
        <v>291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890</v>
      </c>
      <c r="C896" s="260" t="s">
        <v>891</v>
      </c>
      <c r="D896" s="73" t="str">
        <f t="shared" si="26"/>
        <v>abr/2018</v>
      </c>
      <c r="E896" s="263">
        <v>43208</v>
      </c>
      <c r="F896" s="259">
        <v>3830</v>
      </c>
      <c r="G896" s="259" t="s">
        <v>288</v>
      </c>
      <c r="H896" s="264" t="s">
        <v>320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890</v>
      </c>
      <c r="C897" s="260" t="s">
        <v>891</v>
      </c>
      <c r="D897" s="73" t="str">
        <f t="shared" si="26"/>
        <v>abr/2018</v>
      </c>
      <c r="E897" s="263">
        <v>43208</v>
      </c>
      <c r="F897" s="259">
        <v>347</v>
      </c>
      <c r="G897" s="259" t="s">
        <v>288</v>
      </c>
      <c r="H897" s="264" t="s">
        <v>978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890</v>
      </c>
      <c r="C898" s="260" t="s">
        <v>891</v>
      </c>
      <c r="D898" s="73" t="str">
        <f t="shared" si="26"/>
        <v>abr/2018</v>
      </c>
      <c r="E898" s="263">
        <v>43208</v>
      </c>
      <c r="F898" s="259">
        <v>5524</v>
      </c>
      <c r="G898" s="259" t="s">
        <v>288</v>
      </c>
      <c r="H898" s="264" t="s">
        <v>1019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890</v>
      </c>
      <c r="C899" s="260" t="s">
        <v>891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288</v>
      </c>
      <c r="H899" s="264" t="s">
        <v>290</v>
      </c>
      <c r="I899" s="264" t="s">
        <v>242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892</v>
      </c>
      <c r="C900" s="260" t="s">
        <v>891</v>
      </c>
      <c r="D900" s="73" t="str">
        <f t="shared" si="28"/>
        <v>abr/2018</v>
      </c>
      <c r="E900" s="263">
        <v>43208</v>
      </c>
      <c r="F900" s="259" t="s">
        <v>199</v>
      </c>
      <c r="G900" s="259" t="s">
        <v>288</v>
      </c>
      <c r="H900" s="264" t="s">
        <v>298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890</v>
      </c>
      <c r="C901" s="260" t="s">
        <v>891</v>
      </c>
      <c r="D901" s="73" t="str">
        <f t="shared" si="28"/>
        <v>abr/2018</v>
      </c>
      <c r="E901" s="263">
        <v>43208</v>
      </c>
      <c r="F901" s="259" t="s">
        <v>199</v>
      </c>
      <c r="G901" s="259" t="s">
        <v>288</v>
      </c>
      <c r="H901" s="264" t="s">
        <v>298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890</v>
      </c>
      <c r="C902" s="260" t="s">
        <v>891</v>
      </c>
      <c r="D902" s="73" t="str">
        <f t="shared" si="28"/>
        <v>abr/2018</v>
      </c>
      <c r="E902" s="263">
        <v>43208</v>
      </c>
      <c r="F902" s="259" t="s">
        <v>208</v>
      </c>
      <c r="G902" s="259" t="s">
        <v>288</v>
      </c>
      <c r="H902" s="264" t="s">
        <v>297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890</v>
      </c>
      <c r="C903" s="260" t="s">
        <v>891</v>
      </c>
      <c r="D903" s="73" t="str">
        <f t="shared" si="28"/>
        <v>abr/2018</v>
      </c>
      <c r="E903" s="263">
        <v>43208</v>
      </c>
      <c r="F903" s="259" t="s">
        <v>208</v>
      </c>
      <c r="G903" s="259" t="s">
        <v>288</v>
      </c>
      <c r="H903" s="264" t="s">
        <v>297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892</v>
      </c>
      <c r="C904" s="260" t="s">
        <v>891</v>
      </c>
      <c r="D904" s="73" t="str">
        <f t="shared" si="28"/>
        <v>abr/2018</v>
      </c>
      <c r="E904" s="263">
        <v>43209</v>
      </c>
      <c r="F904" s="259" t="s">
        <v>211</v>
      </c>
      <c r="G904" s="259" t="s">
        <v>288</v>
      </c>
      <c r="H904" s="264" t="s">
        <v>211</v>
      </c>
      <c r="I904" s="264" t="s">
        <v>200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892</v>
      </c>
      <c r="C905" s="260" t="s">
        <v>891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288</v>
      </c>
      <c r="H905" s="264" t="s">
        <v>143</v>
      </c>
      <c r="I905" s="264" t="s">
        <v>228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892</v>
      </c>
      <c r="C906" s="260" t="s">
        <v>891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288</v>
      </c>
      <c r="H906" s="264" t="s">
        <v>143</v>
      </c>
      <c r="I906" s="264" t="s">
        <v>228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890</v>
      </c>
      <c r="C907" s="260" t="s">
        <v>891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288</v>
      </c>
      <c r="H907" s="264" t="s">
        <v>380</v>
      </c>
      <c r="I907" s="264" t="s">
        <v>242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892</v>
      </c>
      <c r="C908" s="260" t="s">
        <v>891</v>
      </c>
      <c r="D908" s="73" t="str">
        <f t="shared" si="28"/>
        <v>abr/2018</v>
      </c>
      <c r="E908" s="263">
        <v>43210</v>
      </c>
      <c r="F908" s="259" t="s">
        <v>201</v>
      </c>
      <c r="G908" s="259" t="s">
        <v>288</v>
      </c>
      <c r="H908" s="264" t="s">
        <v>202</v>
      </c>
      <c r="I908" s="264" t="s">
        <v>291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890</v>
      </c>
      <c r="C909" s="260" t="s">
        <v>891</v>
      </c>
      <c r="D909" s="73" t="str">
        <f t="shared" si="28"/>
        <v>abr/2018</v>
      </c>
      <c r="E909" s="263">
        <v>43210</v>
      </c>
      <c r="F909" s="259" t="s">
        <v>495</v>
      </c>
      <c r="G909" s="259" t="s">
        <v>288</v>
      </c>
      <c r="H909" s="264" t="s">
        <v>957</v>
      </c>
      <c r="I909" s="264" t="s">
        <v>236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890</v>
      </c>
      <c r="C910" s="260" t="s">
        <v>891</v>
      </c>
      <c r="D910" s="73" t="str">
        <f t="shared" si="28"/>
        <v>abr/2018</v>
      </c>
      <c r="E910" s="263">
        <v>43210</v>
      </c>
      <c r="F910" s="259" t="s">
        <v>466</v>
      </c>
      <c r="G910" s="259" t="s">
        <v>288</v>
      </c>
      <c r="H910" s="264" t="s">
        <v>957</v>
      </c>
      <c r="I910" s="264" t="s">
        <v>236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890</v>
      </c>
      <c r="C911" s="260" t="s">
        <v>891</v>
      </c>
      <c r="D911" s="73" t="str">
        <f t="shared" si="28"/>
        <v>abr/2018</v>
      </c>
      <c r="E911" s="263">
        <v>43210</v>
      </c>
      <c r="F911" s="259" t="s">
        <v>689</v>
      </c>
      <c r="G911" s="259" t="s">
        <v>288</v>
      </c>
      <c r="H911" s="264" t="s">
        <v>969</v>
      </c>
      <c r="I911" s="264" t="s">
        <v>236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890</v>
      </c>
      <c r="C912" s="260" t="s">
        <v>891</v>
      </c>
      <c r="D912" s="73" t="str">
        <f t="shared" si="28"/>
        <v>abr/2018</v>
      </c>
      <c r="E912" s="263">
        <v>43210</v>
      </c>
      <c r="F912" s="259" t="s">
        <v>1020</v>
      </c>
      <c r="G912" s="259" t="s">
        <v>288</v>
      </c>
      <c r="H912" s="264" t="s">
        <v>978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890</v>
      </c>
      <c r="C913" s="260" t="s">
        <v>891</v>
      </c>
      <c r="D913" s="73" t="str">
        <f t="shared" si="28"/>
        <v>abr/2018</v>
      </c>
      <c r="E913" s="263">
        <v>43210</v>
      </c>
      <c r="F913" s="259" t="s">
        <v>1021</v>
      </c>
      <c r="G913" s="259" t="s">
        <v>288</v>
      </c>
      <c r="H913" s="264" t="s">
        <v>978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890</v>
      </c>
      <c r="C914" s="260" t="s">
        <v>891</v>
      </c>
      <c r="D914" s="73" t="str">
        <f t="shared" si="28"/>
        <v>abr/2018</v>
      </c>
      <c r="E914" s="263">
        <v>43210</v>
      </c>
      <c r="F914" s="259" t="s">
        <v>1022</v>
      </c>
      <c r="G914" s="259" t="s">
        <v>288</v>
      </c>
      <c r="H914" s="264" t="s">
        <v>978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890</v>
      </c>
      <c r="C915" s="260" t="s">
        <v>891</v>
      </c>
      <c r="D915" s="73" t="str">
        <f t="shared" si="28"/>
        <v>abr/2018</v>
      </c>
      <c r="E915" s="263">
        <v>43210</v>
      </c>
      <c r="F915" s="259" t="s">
        <v>496</v>
      </c>
      <c r="G915" s="259" t="s">
        <v>288</v>
      </c>
      <c r="H915" s="264" t="s">
        <v>1016</v>
      </c>
      <c r="I915" s="264" t="s">
        <v>236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890</v>
      </c>
      <c r="C916" s="260" t="s">
        <v>891</v>
      </c>
      <c r="D916" s="73" t="str">
        <f t="shared" si="28"/>
        <v>abr/2018</v>
      </c>
      <c r="E916" s="263">
        <v>43210</v>
      </c>
      <c r="F916" s="259" t="s">
        <v>208</v>
      </c>
      <c r="G916" s="259" t="s">
        <v>288</v>
      </c>
      <c r="H916" s="264" t="s">
        <v>322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892</v>
      </c>
      <c r="C917" s="260" t="s">
        <v>891</v>
      </c>
      <c r="D917" s="73" t="str">
        <f t="shared" si="28"/>
        <v>abr/2018</v>
      </c>
      <c r="E917" s="263">
        <v>43210</v>
      </c>
      <c r="F917" s="259" t="s">
        <v>199</v>
      </c>
      <c r="G917" s="259" t="s">
        <v>288</v>
      </c>
      <c r="H917" s="264" t="s">
        <v>293</v>
      </c>
      <c r="I917" s="264" t="s">
        <v>230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892</v>
      </c>
      <c r="C918" s="260" t="s">
        <v>891</v>
      </c>
      <c r="D918" s="73" t="str">
        <f t="shared" si="28"/>
        <v>abr/2018</v>
      </c>
      <c r="E918" s="263">
        <v>43210</v>
      </c>
      <c r="F918" s="259" t="s">
        <v>199</v>
      </c>
      <c r="G918" s="259" t="s">
        <v>288</v>
      </c>
      <c r="H918" s="264" t="s">
        <v>293</v>
      </c>
      <c r="I918" s="264" t="s">
        <v>230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892</v>
      </c>
      <c r="C919" s="260" t="s">
        <v>891</v>
      </c>
      <c r="D919" s="73" t="str">
        <f t="shared" si="28"/>
        <v>abr/2018</v>
      </c>
      <c r="E919" s="263">
        <v>43210</v>
      </c>
      <c r="F919" s="259" t="s">
        <v>199</v>
      </c>
      <c r="G919" s="259" t="s">
        <v>288</v>
      </c>
      <c r="H919" s="264" t="s">
        <v>293</v>
      </c>
      <c r="I919" s="264" t="s">
        <v>230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890</v>
      </c>
      <c r="C920" s="260" t="s">
        <v>891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288</v>
      </c>
      <c r="H920" s="264" t="s">
        <v>380</v>
      </c>
      <c r="I920" s="264" t="s">
        <v>241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890</v>
      </c>
      <c r="C921" s="260" t="s">
        <v>891</v>
      </c>
      <c r="D921" s="73" t="str">
        <f t="shared" si="28"/>
        <v>abr/2018</v>
      </c>
      <c r="E921" s="263">
        <v>43210</v>
      </c>
      <c r="F921" s="259" t="s">
        <v>1023</v>
      </c>
      <c r="G921" s="259" t="s">
        <v>288</v>
      </c>
      <c r="H921" s="264" t="s">
        <v>326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890</v>
      </c>
      <c r="C922" s="260" t="s">
        <v>891</v>
      </c>
      <c r="D922" s="73" t="str">
        <f t="shared" si="28"/>
        <v>abr/2018</v>
      </c>
      <c r="E922" s="263">
        <v>43210</v>
      </c>
      <c r="F922" s="259" t="s">
        <v>674</v>
      </c>
      <c r="G922" s="259" t="s">
        <v>288</v>
      </c>
      <c r="H922" s="264" t="s">
        <v>326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890</v>
      </c>
      <c r="C923" s="260" t="s">
        <v>891</v>
      </c>
      <c r="D923" s="73" t="str">
        <f t="shared" si="28"/>
        <v>abr/2018</v>
      </c>
      <c r="E923" s="263">
        <v>43210</v>
      </c>
      <c r="F923" s="259" t="s">
        <v>413</v>
      </c>
      <c r="G923" s="259" t="s">
        <v>288</v>
      </c>
      <c r="H923" s="264" t="s">
        <v>413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890</v>
      </c>
      <c r="C924" s="260" t="s">
        <v>891</v>
      </c>
      <c r="D924" s="73" t="str">
        <f t="shared" si="28"/>
        <v>abr/2018</v>
      </c>
      <c r="E924" s="263">
        <v>43210</v>
      </c>
      <c r="F924" s="259" t="s">
        <v>412</v>
      </c>
      <c r="G924" s="259" t="s">
        <v>288</v>
      </c>
      <c r="H924" s="264" t="s">
        <v>412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890</v>
      </c>
      <c r="C925" s="260" t="s">
        <v>891</v>
      </c>
      <c r="D925" s="73" t="str">
        <f t="shared" si="28"/>
        <v>abr/2018</v>
      </c>
      <c r="E925" s="263">
        <v>43210</v>
      </c>
      <c r="F925" s="259" t="s">
        <v>410</v>
      </c>
      <c r="G925" s="259" t="s">
        <v>288</v>
      </c>
      <c r="H925" s="264" t="s">
        <v>410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890</v>
      </c>
      <c r="C926" s="260" t="s">
        <v>891</v>
      </c>
      <c r="D926" s="73" t="str">
        <f t="shared" si="28"/>
        <v>abr/2018</v>
      </c>
      <c r="E926" s="263">
        <v>43210</v>
      </c>
      <c r="F926" s="259" t="s">
        <v>865</v>
      </c>
      <c r="G926" s="259" t="s">
        <v>288</v>
      </c>
      <c r="H926" s="264" t="s">
        <v>317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890</v>
      </c>
      <c r="C927" s="260" t="s">
        <v>891</v>
      </c>
      <c r="D927" s="73" t="str">
        <f t="shared" si="28"/>
        <v>abr/2018</v>
      </c>
      <c r="E927" s="263">
        <v>43210</v>
      </c>
      <c r="F927" s="259" t="s">
        <v>1024</v>
      </c>
      <c r="G927" s="259" t="s">
        <v>288</v>
      </c>
      <c r="H927" s="264" t="s">
        <v>317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890</v>
      </c>
      <c r="C928" s="260" t="s">
        <v>891</v>
      </c>
      <c r="D928" s="73" t="str">
        <f t="shared" si="28"/>
        <v>abr/2018</v>
      </c>
      <c r="E928" s="263">
        <v>43210</v>
      </c>
      <c r="F928" s="259" t="s">
        <v>535</v>
      </c>
      <c r="G928" s="259" t="s">
        <v>288</v>
      </c>
      <c r="H928" s="264" t="s">
        <v>317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890</v>
      </c>
      <c r="C929" s="260" t="s">
        <v>891</v>
      </c>
      <c r="D929" s="73" t="str">
        <f t="shared" si="28"/>
        <v>abr/2018</v>
      </c>
      <c r="E929" s="263">
        <v>43210</v>
      </c>
      <c r="F929" s="259" t="s">
        <v>1025</v>
      </c>
      <c r="G929" s="259" t="s">
        <v>288</v>
      </c>
      <c r="H929" s="264" t="s">
        <v>331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890</v>
      </c>
      <c r="C930" s="260" t="s">
        <v>891</v>
      </c>
      <c r="D930" s="73" t="str">
        <f t="shared" si="28"/>
        <v>abr/2018</v>
      </c>
      <c r="E930" s="263">
        <v>43210</v>
      </c>
      <c r="F930" s="259" t="s">
        <v>1026</v>
      </c>
      <c r="G930" s="259" t="s">
        <v>288</v>
      </c>
      <c r="H930" s="264" t="s">
        <v>331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890</v>
      </c>
      <c r="C931" s="260" t="s">
        <v>891</v>
      </c>
      <c r="D931" s="73" t="str">
        <f t="shared" si="28"/>
        <v>abr/2018</v>
      </c>
      <c r="E931" s="263">
        <v>43210</v>
      </c>
      <c r="F931" s="259" t="s">
        <v>574</v>
      </c>
      <c r="G931" s="259" t="s">
        <v>288</v>
      </c>
      <c r="H931" s="264" t="s">
        <v>959</v>
      </c>
      <c r="I931" s="264" t="s">
        <v>236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890</v>
      </c>
      <c r="C932" s="260" t="s">
        <v>891</v>
      </c>
      <c r="D932" s="73" t="str">
        <f t="shared" si="28"/>
        <v>abr/2018</v>
      </c>
      <c r="E932" s="263">
        <v>43210</v>
      </c>
      <c r="F932" s="259" t="s">
        <v>489</v>
      </c>
      <c r="G932" s="259" t="s">
        <v>288</v>
      </c>
      <c r="H932" s="264" t="s">
        <v>959</v>
      </c>
      <c r="I932" s="264" t="s">
        <v>236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890</v>
      </c>
      <c r="C933" s="260" t="s">
        <v>891</v>
      </c>
      <c r="D933" s="73" t="str">
        <f t="shared" si="28"/>
        <v>abr/2018</v>
      </c>
      <c r="E933" s="263">
        <v>43210</v>
      </c>
      <c r="F933" s="259">
        <v>40</v>
      </c>
      <c r="G933" s="259" t="s">
        <v>288</v>
      </c>
      <c r="H933" s="264" t="s">
        <v>967</v>
      </c>
      <c r="I933" s="264" t="s">
        <v>236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890</v>
      </c>
      <c r="C934" s="260" t="s">
        <v>891</v>
      </c>
      <c r="D934" s="73" t="str">
        <f t="shared" si="28"/>
        <v>abr/2018</v>
      </c>
      <c r="E934" s="263">
        <v>43210</v>
      </c>
      <c r="F934" s="259" t="s">
        <v>334</v>
      </c>
      <c r="G934" s="259" t="s">
        <v>288</v>
      </c>
      <c r="H934" s="264" t="s">
        <v>967</v>
      </c>
      <c r="I934" s="264" t="s">
        <v>236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892</v>
      </c>
      <c r="C935" s="260" t="s">
        <v>891</v>
      </c>
      <c r="D935" s="73" t="str">
        <f t="shared" si="28"/>
        <v>abr/2018</v>
      </c>
      <c r="E935" s="263">
        <v>43210</v>
      </c>
      <c r="F935" s="259" t="s">
        <v>199</v>
      </c>
      <c r="G935" s="259" t="s">
        <v>288</v>
      </c>
      <c r="H935" s="264" t="s">
        <v>298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890</v>
      </c>
      <c r="C936" s="260" t="s">
        <v>891</v>
      </c>
      <c r="D936" s="73" t="str">
        <f t="shared" si="28"/>
        <v>abr/2018</v>
      </c>
      <c r="E936" s="263">
        <v>43210</v>
      </c>
      <c r="F936" s="259" t="s">
        <v>199</v>
      </c>
      <c r="G936" s="259" t="s">
        <v>288</v>
      </c>
      <c r="H936" s="264" t="s">
        <v>298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890</v>
      </c>
      <c r="C937" s="260" t="s">
        <v>891</v>
      </c>
      <c r="D937" s="73" t="str">
        <f t="shared" si="28"/>
        <v>abr/2018</v>
      </c>
      <c r="E937" s="263">
        <v>43210</v>
      </c>
      <c r="F937" s="259" t="s">
        <v>1027</v>
      </c>
      <c r="G937" s="259" t="s">
        <v>288</v>
      </c>
      <c r="H937" s="264" t="s">
        <v>961</v>
      </c>
      <c r="I937" s="264" t="s">
        <v>236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890</v>
      </c>
      <c r="C938" s="260" t="s">
        <v>891</v>
      </c>
      <c r="D938" s="73" t="str">
        <f t="shared" si="28"/>
        <v>abr/2018</v>
      </c>
      <c r="E938" s="263">
        <v>43210</v>
      </c>
      <c r="F938" s="259" t="s">
        <v>1028</v>
      </c>
      <c r="G938" s="259" t="s">
        <v>288</v>
      </c>
      <c r="H938" s="264" t="s">
        <v>961</v>
      </c>
      <c r="I938" s="264" t="s">
        <v>236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890</v>
      </c>
      <c r="C939" s="260" t="s">
        <v>891</v>
      </c>
      <c r="D939" s="73" t="str">
        <f t="shared" si="28"/>
        <v>abr/2018</v>
      </c>
      <c r="E939" s="263">
        <v>43210</v>
      </c>
      <c r="F939" s="259" t="s">
        <v>1029</v>
      </c>
      <c r="G939" s="259" t="s">
        <v>288</v>
      </c>
      <c r="H939" s="264" t="s">
        <v>961</v>
      </c>
      <c r="I939" s="264" t="s">
        <v>236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890</v>
      </c>
      <c r="C940" s="260" t="s">
        <v>891</v>
      </c>
      <c r="D940" s="73" t="str">
        <f t="shared" si="28"/>
        <v>abr/2018</v>
      </c>
      <c r="E940" s="263">
        <v>43210</v>
      </c>
      <c r="F940" s="259" t="s">
        <v>208</v>
      </c>
      <c r="G940" s="259" t="s">
        <v>288</v>
      </c>
      <c r="H940" s="264" t="s">
        <v>297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890</v>
      </c>
      <c r="C941" s="260" t="s">
        <v>891</v>
      </c>
      <c r="D941" s="73" t="str">
        <f t="shared" si="28"/>
        <v>abr/2018</v>
      </c>
      <c r="E941" s="263">
        <v>43210</v>
      </c>
      <c r="F941" s="259" t="s">
        <v>313</v>
      </c>
      <c r="G941" s="259" t="s">
        <v>288</v>
      </c>
      <c r="H941" s="264" t="s">
        <v>207</v>
      </c>
      <c r="I941" s="264" t="s">
        <v>269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892</v>
      </c>
      <c r="C942" s="260" t="s">
        <v>891</v>
      </c>
      <c r="D942" s="73" t="str">
        <f t="shared" si="28"/>
        <v>abr/2018</v>
      </c>
      <c r="E942" s="263">
        <v>43213</v>
      </c>
      <c r="F942" s="259" t="s">
        <v>201</v>
      </c>
      <c r="G942" s="259" t="s">
        <v>288</v>
      </c>
      <c r="H942" s="264" t="s">
        <v>202</v>
      </c>
      <c r="I942" s="264" t="s">
        <v>291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890</v>
      </c>
      <c r="C943" s="260" t="s">
        <v>891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288</v>
      </c>
      <c r="H943" s="264" t="s">
        <v>353</v>
      </c>
      <c r="I943" s="264" t="s">
        <v>241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890</v>
      </c>
      <c r="C944" s="260" t="s">
        <v>891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288</v>
      </c>
      <c r="H944" s="264" t="s">
        <v>353</v>
      </c>
      <c r="I944" s="264" t="s">
        <v>242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890</v>
      </c>
      <c r="C945" s="260" t="s">
        <v>891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288</v>
      </c>
      <c r="H945" s="264" t="s">
        <v>353</v>
      </c>
      <c r="I945" s="264" t="s">
        <v>242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890</v>
      </c>
      <c r="C946" s="260" t="s">
        <v>891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288</v>
      </c>
      <c r="H946" s="264" t="s">
        <v>178</v>
      </c>
      <c r="I946" s="264" t="s">
        <v>241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890</v>
      </c>
      <c r="C947" s="260" t="s">
        <v>891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288</v>
      </c>
      <c r="H947" s="264" t="s">
        <v>178</v>
      </c>
      <c r="I947" s="264" t="s">
        <v>242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890</v>
      </c>
      <c r="C948" s="260" t="s">
        <v>891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288</v>
      </c>
      <c r="H948" s="264" t="s">
        <v>178</v>
      </c>
      <c r="I948" s="264" t="s">
        <v>242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890</v>
      </c>
      <c r="C949" s="260" t="s">
        <v>891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288</v>
      </c>
      <c r="H949" s="264" t="s">
        <v>380</v>
      </c>
      <c r="I949" s="264" t="s">
        <v>241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890</v>
      </c>
      <c r="C950" s="260" t="s">
        <v>891</v>
      </c>
      <c r="D950" s="73" t="str">
        <f t="shared" si="28"/>
        <v>abr/2018</v>
      </c>
      <c r="E950" s="263">
        <v>43213</v>
      </c>
      <c r="F950" s="259">
        <v>4833</v>
      </c>
      <c r="G950" s="259" t="s">
        <v>288</v>
      </c>
      <c r="H950" s="264" t="s">
        <v>317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890</v>
      </c>
      <c r="C951" s="260" t="s">
        <v>891</v>
      </c>
      <c r="D951" s="73" t="str">
        <f t="shared" si="28"/>
        <v>abr/2018</v>
      </c>
      <c r="E951" s="263">
        <v>43213</v>
      </c>
      <c r="F951" s="259">
        <v>4309</v>
      </c>
      <c r="G951" s="259" t="s">
        <v>288</v>
      </c>
      <c r="H951" s="264" t="s">
        <v>1030</v>
      </c>
      <c r="I951" s="264" t="s">
        <v>277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890</v>
      </c>
      <c r="C952" s="260" t="s">
        <v>891</v>
      </c>
      <c r="D952" s="73" t="str">
        <f t="shared" si="28"/>
        <v>abr/2018</v>
      </c>
      <c r="E952" s="263">
        <v>43213</v>
      </c>
      <c r="F952" s="259">
        <v>85</v>
      </c>
      <c r="G952" s="259" t="s">
        <v>288</v>
      </c>
      <c r="H952" s="264" t="s">
        <v>323</v>
      </c>
      <c r="I952" s="264" t="s">
        <v>270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890</v>
      </c>
      <c r="C953" s="260" t="s">
        <v>891</v>
      </c>
      <c r="D953" s="73" t="str">
        <f t="shared" si="28"/>
        <v>abr/2018</v>
      </c>
      <c r="E953" s="263">
        <v>43213</v>
      </c>
      <c r="F953" s="259">
        <v>4833</v>
      </c>
      <c r="G953" s="259" t="s">
        <v>288</v>
      </c>
      <c r="H953" s="264" t="s">
        <v>560</v>
      </c>
      <c r="I953" s="264" t="s">
        <v>264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890</v>
      </c>
      <c r="C954" s="260" t="s">
        <v>891</v>
      </c>
      <c r="D954" s="73" t="str">
        <f t="shared" si="28"/>
        <v>abr/2018</v>
      </c>
      <c r="E954" s="263">
        <v>43213</v>
      </c>
      <c r="F954" s="259">
        <v>5095</v>
      </c>
      <c r="G954" s="259" t="s">
        <v>288</v>
      </c>
      <c r="H954" s="264" t="s">
        <v>560</v>
      </c>
      <c r="I954" s="264" t="s">
        <v>264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892</v>
      </c>
      <c r="C955" s="260" t="s">
        <v>891</v>
      </c>
      <c r="D955" s="73" t="str">
        <f t="shared" si="28"/>
        <v>abr/2018</v>
      </c>
      <c r="E955" s="263">
        <v>43213</v>
      </c>
      <c r="F955" s="259" t="s">
        <v>199</v>
      </c>
      <c r="G955" s="259" t="s">
        <v>288</v>
      </c>
      <c r="H955" s="264" t="s">
        <v>298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890</v>
      </c>
      <c r="C956" s="260" t="s">
        <v>891</v>
      </c>
      <c r="D956" s="73" t="str">
        <f t="shared" si="28"/>
        <v>abr/2018</v>
      </c>
      <c r="E956" s="263">
        <v>43213</v>
      </c>
      <c r="F956" s="259" t="s">
        <v>199</v>
      </c>
      <c r="G956" s="259" t="s">
        <v>288</v>
      </c>
      <c r="H956" s="264" t="s">
        <v>298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890</v>
      </c>
      <c r="C957" s="260" t="s">
        <v>891</v>
      </c>
      <c r="D957" s="73" t="str">
        <f t="shared" si="28"/>
        <v>abr/2018</v>
      </c>
      <c r="E957" s="263">
        <v>43213</v>
      </c>
      <c r="F957" s="259" t="s">
        <v>208</v>
      </c>
      <c r="G957" s="259" t="s">
        <v>288</v>
      </c>
      <c r="H957" s="264" t="s">
        <v>297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890</v>
      </c>
      <c r="C958" s="260" t="s">
        <v>891</v>
      </c>
      <c r="D958" s="73" t="str">
        <f t="shared" si="28"/>
        <v>abr/2018</v>
      </c>
      <c r="E958" s="263">
        <v>43213</v>
      </c>
      <c r="F958" s="259" t="s">
        <v>208</v>
      </c>
      <c r="G958" s="259" t="s">
        <v>288</v>
      </c>
      <c r="H958" s="264" t="s">
        <v>297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890</v>
      </c>
      <c r="C959" s="260" t="s">
        <v>891</v>
      </c>
      <c r="D959" s="73" t="str">
        <f t="shared" si="28"/>
        <v>abr/2018</v>
      </c>
      <c r="E959" s="263">
        <v>43213</v>
      </c>
      <c r="F959" s="259" t="s">
        <v>208</v>
      </c>
      <c r="G959" s="259" t="s">
        <v>288</v>
      </c>
      <c r="H959" s="264" t="s">
        <v>297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890</v>
      </c>
      <c r="C960" s="260" t="s">
        <v>891</v>
      </c>
      <c r="D960" s="73" t="str">
        <f t="shared" si="28"/>
        <v>abr/2018</v>
      </c>
      <c r="E960" s="263">
        <v>43213</v>
      </c>
      <c r="F960" s="259" t="s">
        <v>208</v>
      </c>
      <c r="G960" s="259" t="s">
        <v>288</v>
      </c>
      <c r="H960" s="264" t="s">
        <v>297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892</v>
      </c>
      <c r="C961" s="260" t="s">
        <v>891</v>
      </c>
      <c r="D961" s="73" t="str">
        <f t="shared" si="28"/>
        <v>abr/2018</v>
      </c>
      <c r="E961" s="263">
        <v>43214</v>
      </c>
      <c r="F961" s="259" t="s">
        <v>201</v>
      </c>
      <c r="G961" s="259" t="s">
        <v>288</v>
      </c>
      <c r="H961" s="264" t="s">
        <v>202</v>
      </c>
      <c r="I961" s="264" t="s">
        <v>291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890</v>
      </c>
      <c r="C962" s="260" t="s">
        <v>891</v>
      </c>
      <c r="D962" s="73" t="str">
        <f t="shared" si="28"/>
        <v>abr/2018</v>
      </c>
      <c r="E962" s="263">
        <v>43214</v>
      </c>
      <c r="F962" s="259" t="s">
        <v>211</v>
      </c>
      <c r="G962" s="259" t="s">
        <v>288</v>
      </c>
      <c r="H962" s="264" t="s">
        <v>211</v>
      </c>
      <c r="I962" s="264" t="s">
        <v>200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890</v>
      </c>
      <c r="C963" s="317" t="s">
        <v>891</v>
      </c>
      <c r="D963" s="73" t="str">
        <f t="shared" ref="D963:D1026" si="30">TEXT(E963,"mmm/aaaa")</f>
        <v>abr/2018</v>
      </c>
      <c r="E963" s="263">
        <v>43214</v>
      </c>
      <c r="F963" s="261" t="s">
        <v>199</v>
      </c>
      <c r="G963" s="261" t="s">
        <v>288</v>
      </c>
      <c r="H963" s="270" t="s">
        <v>293</v>
      </c>
      <c r="I963" s="270" t="s">
        <v>230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890</v>
      </c>
      <c r="C964" s="260" t="s">
        <v>891</v>
      </c>
      <c r="D964" s="73" t="str">
        <f t="shared" si="30"/>
        <v>abr/2018</v>
      </c>
      <c r="E964" s="263">
        <v>43214</v>
      </c>
      <c r="F964" s="259" t="s">
        <v>199</v>
      </c>
      <c r="G964" s="259" t="s">
        <v>288</v>
      </c>
      <c r="H964" s="264" t="s">
        <v>293</v>
      </c>
      <c r="I964" s="264" t="s">
        <v>230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890</v>
      </c>
      <c r="C965" s="260" t="s">
        <v>891</v>
      </c>
      <c r="D965" s="73" t="str">
        <f t="shared" si="30"/>
        <v>abr/2018</v>
      </c>
      <c r="E965" s="263">
        <v>43214</v>
      </c>
      <c r="F965" s="259">
        <v>4611</v>
      </c>
      <c r="G965" s="259" t="s">
        <v>288</v>
      </c>
      <c r="H965" s="264" t="s">
        <v>309</v>
      </c>
      <c r="I965" s="264" t="s">
        <v>248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890</v>
      </c>
      <c r="C966" s="260" t="s">
        <v>891</v>
      </c>
      <c r="D966" s="73" t="str">
        <f t="shared" si="30"/>
        <v>abr/2018</v>
      </c>
      <c r="E966" s="263">
        <v>43214</v>
      </c>
      <c r="F966" s="259">
        <v>4659</v>
      </c>
      <c r="G966" s="259" t="s">
        <v>288</v>
      </c>
      <c r="H966" s="264" t="s">
        <v>1031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892</v>
      </c>
      <c r="C967" s="260" t="s">
        <v>891</v>
      </c>
      <c r="D967" s="73" t="str">
        <f t="shared" si="30"/>
        <v>abr/2018</v>
      </c>
      <c r="E967" s="263">
        <v>43214</v>
      </c>
      <c r="F967" s="259" t="s">
        <v>199</v>
      </c>
      <c r="G967" s="259" t="s">
        <v>288</v>
      </c>
      <c r="H967" s="264" t="s">
        <v>298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890</v>
      </c>
      <c r="C968" s="260" t="s">
        <v>891</v>
      </c>
      <c r="D968" s="73" t="str">
        <f t="shared" si="30"/>
        <v>abr/2018</v>
      </c>
      <c r="E968" s="263">
        <v>43214</v>
      </c>
      <c r="F968" s="259" t="s">
        <v>199</v>
      </c>
      <c r="G968" s="259" t="s">
        <v>288</v>
      </c>
      <c r="H968" s="264" t="s">
        <v>298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890</v>
      </c>
      <c r="C969" s="260" t="s">
        <v>891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288</v>
      </c>
      <c r="H969" s="264" t="s">
        <v>953</v>
      </c>
      <c r="I969" s="264" t="s">
        <v>245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890</v>
      </c>
      <c r="C970" s="260" t="s">
        <v>891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288</v>
      </c>
      <c r="H970" s="264" t="s">
        <v>953</v>
      </c>
      <c r="I970" s="264" t="s">
        <v>245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890</v>
      </c>
      <c r="C971" s="260" t="s">
        <v>891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288</v>
      </c>
      <c r="H971" s="264" t="s">
        <v>953</v>
      </c>
      <c r="I971" s="264" t="s">
        <v>245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890</v>
      </c>
      <c r="C972" s="260" t="s">
        <v>891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288</v>
      </c>
      <c r="H972" s="264" t="s">
        <v>953</v>
      </c>
      <c r="I972" s="264" t="s">
        <v>245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890</v>
      </c>
      <c r="C973" s="260" t="s">
        <v>891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288</v>
      </c>
      <c r="H973" s="264" t="s">
        <v>953</v>
      </c>
      <c r="I973" s="264" t="s">
        <v>245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890</v>
      </c>
      <c r="C974" s="260" t="s">
        <v>891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288</v>
      </c>
      <c r="H974" s="264" t="s">
        <v>953</v>
      </c>
      <c r="I974" s="264" t="s">
        <v>245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890</v>
      </c>
      <c r="C975" s="260" t="s">
        <v>891</v>
      </c>
      <c r="D975" s="73" t="str">
        <f t="shared" si="30"/>
        <v>abr/2018</v>
      </c>
      <c r="E975" s="263">
        <v>43214</v>
      </c>
      <c r="F975" s="259" t="s">
        <v>208</v>
      </c>
      <c r="G975" s="259" t="s">
        <v>288</v>
      </c>
      <c r="H975" s="264" t="s">
        <v>297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890</v>
      </c>
      <c r="C976" s="260" t="s">
        <v>891</v>
      </c>
      <c r="D976" s="73" t="str">
        <f t="shared" si="30"/>
        <v>abr/2018</v>
      </c>
      <c r="E976" s="263">
        <v>43214</v>
      </c>
      <c r="F976" s="259" t="s">
        <v>313</v>
      </c>
      <c r="G976" s="259" t="s">
        <v>288</v>
      </c>
      <c r="H976" s="264" t="s">
        <v>397</v>
      </c>
      <c r="I976" s="264" t="s">
        <v>269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892</v>
      </c>
      <c r="C977" s="260" t="s">
        <v>891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288</v>
      </c>
      <c r="H977" s="264" t="s">
        <v>143</v>
      </c>
      <c r="I977" s="264" t="s">
        <v>228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890</v>
      </c>
      <c r="C978" s="260" t="s">
        <v>891</v>
      </c>
      <c r="D978" s="73" t="str">
        <f t="shared" si="30"/>
        <v>abr/2018</v>
      </c>
      <c r="E978" s="263">
        <v>43215</v>
      </c>
      <c r="F978" s="259" t="s">
        <v>199</v>
      </c>
      <c r="G978" s="259" t="s">
        <v>288</v>
      </c>
      <c r="H978" s="264" t="s">
        <v>293</v>
      </c>
      <c r="I978" s="264" t="s">
        <v>230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890</v>
      </c>
      <c r="C979" s="260" t="s">
        <v>891</v>
      </c>
      <c r="D979" s="73" t="str">
        <f t="shared" si="30"/>
        <v>abr/2018</v>
      </c>
      <c r="E979" s="263">
        <v>43215</v>
      </c>
      <c r="F979" s="259" t="s">
        <v>199</v>
      </c>
      <c r="G979" s="259" t="s">
        <v>288</v>
      </c>
      <c r="H979" s="264" t="s">
        <v>293</v>
      </c>
      <c r="I979" s="264" t="s">
        <v>230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890</v>
      </c>
      <c r="C980" s="260" t="s">
        <v>891</v>
      </c>
      <c r="D980" s="73" t="str">
        <f t="shared" si="30"/>
        <v>abr/2018</v>
      </c>
      <c r="E980" s="263">
        <v>43215</v>
      </c>
      <c r="F980" s="259">
        <v>21</v>
      </c>
      <c r="G980" s="259" t="s">
        <v>288</v>
      </c>
      <c r="H980" s="264" t="s">
        <v>992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890</v>
      </c>
      <c r="C981" s="260" t="s">
        <v>891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288</v>
      </c>
      <c r="H981" s="264" t="s">
        <v>146</v>
      </c>
      <c r="I981" s="264" t="s">
        <v>248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890</v>
      </c>
      <c r="C982" s="260" t="s">
        <v>891</v>
      </c>
      <c r="D982" s="73" t="str">
        <f t="shared" si="30"/>
        <v>abr/2018</v>
      </c>
      <c r="E982" s="263">
        <v>43215</v>
      </c>
      <c r="F982" s="259">
        <v>8408</v>
      </c>
      <c r="G982" s="259" t="s">
        <v>288</v>
      </c>
      <c r="H982" s="264" t="s">
        <v>306</v>
      </c>
      <c r="I982" s="264" t="s">
        <v>249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890</v>
      </c>
      <c r="C983" s="260" t="s">
        <v>891</v>
      </c>
      <c r="D983" s="73" t="str">
        <f t="shared" si="30"/>
        <v>abr/2018</v>
      </c>
      <c r="E983" s="263">
        <v>43216</v>
      </c>
      <c r="F983" s="259" t="s">
        <v>199</v>
      </c>
      <c r="G983" s="259" t="s">
        <v>288</v>
      </c>
      <c r="H983" s="264" t="s">
        <v>293</v>
      </c>
      <c r="I983" s="264" t="s">
        <v>230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890</v>
      </c>
      <c r="C984" s="260" t="s">
        <v>891</v>
      </c>
      <c r="D984" s="73" t="str">
        <f t="shared" si="30"/>
        <v>abr/2018</v>
      </c>
      <c r="E984" s="263">
        <v>43216</v>
      </c>
      <c r="F984" s="259">
        <v>8870</v>
      </c>
      <c r="G984" s="259" t="s">
        <v>288</v>
      </c>
      <c r="H984" s="264" t="s">
        <v>306</v>
      </c>
      <c r="I984" s="264" t="s">
        <v>250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892</v>
      </c>
      <c r="C985" s="260" t="s">
        <v>891</v>
      </c>
      <c r="D985" s="73" t="str">
        <f t="shared" si="30"/>
        <v>abr/2018</v>
      </c>
      <c r="E985" s="263">
        <v>43216</v>
      </c>
      <c r="F985" s="259" t="s">
        <v>199</v>
      </c>
      <c r="G985" s="259" t="s">
        <v>288</v>
      </c>
      <c r="H985" s="264" t="s">
        <v>298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890</v>
      </c>
      <c r="C986" s="260" t="s">
        <v>891</v>
      </c>
      <c r="D986" s="73" t="str">
        <f t="shared" si="30"/>
        <v>abr/2018</v>
      </c>
      <c r="E986" s="263">
        <v>43216</v>
      </c>
      <c r="F986" s="259" t="s">
        <v>199</v>
      </c>
      <c r="G986" s="259" t="s">
        <v>288</v>
      </c>
      <c r="H986" s="264" t="s">
        <v>298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890</v>
      </c>
      <c r="C987" s="260" t="s">
        <v>891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288</v>
      </c>
      <c r="H987" s="264" t="s">
        <v>953</v>
      </c>
      <c r="I987" s="264" t="s">
        <v>245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890</v>
      </c>
      <c r="C988" s="260" t="s">
        <v>891</v>
      </c>
      <c r="D988" s="73" t="str">
        <f t="shared" si="30"/>
        <v>abr/2018</v>
      </c>
      <c r="E988" s="263">
        <v>43217</v>
      </c>
      <c r="F988" s="259" t="s">
        <v>313</v>
      </c>
      <c r="G988" s="259" t="s">
        <v>288</v>
      </c>
      <c r="H988" s="264" t="s">
        <v>189</v>
      </c>
      <c r="I988" s="264" t="s">
        <v>269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890</v>
      </c>
      <c r="C989" s="260" t="s">
        <v>891</v>
      </c>
      <c r="D989" s="73" t="str">
        <f t="shared" si="30"/>
        <v>abr/2018</v>
      </c>
      <c r="E989" s="263">
        <v>43217</v>
      </c>
      <c r="F989" s="259" t="s">
        <v>201</v>
      </c>
      <c r="G989" s="259" t="s">
        <v>288</v>
      </c>
      <c r="H989" s="264" t="s">
        <v>202</v>
      </c>
      <c r="I989" s="264" t="s">
        <v>291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890</v>
      </c>
      <c r="C990" s="260" t="s">
        <v>891</v>
      </c>
      <c r="D990" s="73" t="str">
        <f t="shared" si="30"/>
        <v>abr/2018</v>
      </c>
      <c r="E990" s="263">
        <v>43217</v>
      </c>
      <c r="F990" s="259" t="s">
        <v>368</v>
      </c>
      <c r="G990" s="259" t="s">
        <v>288</v>
      </c>
      <c r="H990" s="264" t="s">
        <v>391</v>
      </c>
      <c r="I990" s="264" t="s">
        <v>185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890</v>
      </c>
      <c r="C991" s="260" t="s">
        <v>891</v>
      </c>
      <c r="D991" s="73" t="str">
        <f t="shared" si="30"/>
        <v>abr/2018</v>
      </c>
      <c r="E991" s="263">
        <v>43217</v>
      </c>
      <c r="F991" s="259" t="s">
        <v>211</v>
      </c>
      <c r="G991" s="259" t="s">
        <v>288</v>
      </c>
      <c r="H991" s="264" t="s">
        <v>211</v>
      </c>
      <c r="I991" s="264" t="s">
        <v>200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890</v>
      </c>
      <c r="C992" s="260" t="s">
        <v>891</v>
      </c>
      <c r="D992" s="73" t="str">
        <f t="shared" si="30"/>
        <v>abr/2018</v>
      </c>
      <c r="E992" s="263">
        <v>43217</v>
      </c>
      <c r="F992" s="259">
        <v>3938</v>
      </c>
      <c r="G992" s="259" t="s">
        <v>288</v>
      </c>
      <c r="H992" s="264" t="s">
        <v>1032</v>
      </c>
      <c r="I992" s="264" t="s">
        <v>242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890</v>
      </c>
      <c r="C993" s="260" t="s">
        <v>891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288</v>
      </c>
      <c r="H993" s="264" t="s">
        <v>182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890</v>
      </c>
      <c r="C994" s="260" t="s">
        <v>891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288</v>
      </c>
      <c r="H994" s="264" t="s">
        <v>613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890</v>
      </c>
      <c r="C995" s="260" t="s">
        <v>891</v>
      </c>
      <c r="D995" s="73" t="str">
        <f t="shared" si="30"/>
        <v>abr/2018</v>
      </c>
      <c r="E995" s="263">
        <v>43217</v>
      </c>
      <c r="F995" s="259" t="s">
        <v>208</v>
      </c>
      <c r="G995" s="259" t="s">
        <v>288</v>
      </c>
      <c r="H995" s="264" t="s">
        <v>297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892</v>
      </c>
      <c r="C996" s="260" t="s">
        <v>891</v>
      </c>
      <c r="D996" s="73" t="str">
        <f t="shared" si="30"/>
        <v>abr/2018</v>
      </c>
      <c r="E996" s="263">
        <v>43220</v>
      </c>
      <c r="F996" s="259" t="s">
        <v>201</v>
      </c>
      <c r="G996" s="259" t="s">
        <v>288</v>
      </c>
      <c r="H996" s="264" t="s">
        <v>202</v>
      </c>
      <c r="I996" s="264" t="s">
        <v>291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890</v>
      </c>
      <c r="C997" s="260" t="s">
        <v>891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288</v>
      </c>
      <c r="H997" s="264" t="s">
        <v>415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890</v>
      </c>
      <c r="C998" s="260" t="s">
        <v>891</v>
      </c>
      <c r="D998" s="73" t="str">
        <f t="shared" si="30"/>
        <v>abr/2018</v>
      </c>
      <c r="E998" s="263">
        <v>43220</v>
      </c>
      <c r="F998" s="259" t="s">
        <v>199</v>
      </c>
      <c r="G998" s="259" t="s">
        <v>288</v>
      </c>
      <c r="H998" s="264" t="s">
        <v>293</v>
      </c>
      <c r="I998" s="264" t="s">
        <v>230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892</v>
      </c>
      <c r="C999" s="260" t="s">
        <v>891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288</v>
      </c>
      <c r="H999" s="264" t="s">
        <v>414</v>
      </c>
      <c r="I999" s="264" t="s">
        <v>231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890</v>
      </c>
      <c r="C1000" s="260" t="s">
        <v>891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288</v>
      </c>
      <c r="H1000" s="264" t="s">
        <v>414</v>
      </c>
      <c r="I1000" s="264" t="s">
        <v>231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892</v>
      </c>
      <c r="C1001" s="260" t="s">
        <v>891</v>
      </c>
      <c r="D1001" s="73" t="str">
        <f t="shared" si="30"/>
        <v>abr/2018</v>
      </c>
      <c r="E1001" s="263">
        <v>43220</v>
      </c>
      <c r="F1001" s="259" t="s">
        <v>199</v>
      </c>
      <c r="G1001" s="259" t="s">
        <v>288</v>
      </c>
      <c r="H1001" s="264" t="s">
        <v>298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890</v>
      </c>
      <c r="C1002" s="260" t="s">
        <v>891</v>
      </c>
      <c r="D1002" s="73" t="str">
        <f t="shared" si="30"/>
        <v>abr/2018</v>
      </c>
      <c r="E1002" s="263">
        <v>43220</v>
      </c>
      <c r="F1002" s="259" t="s">
        <v>199</v>
      </c>
      <c r="G1002" s="259" t="s">
        <v>288</v>
      </c>
      <c r="H1002" s="264" t="s">
        <v>298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892</v>
      </c>
      <c r="C1003" s="260" t="s">
        <v>891</v>
      </c>
      <c r="D1003" s="73" t="str">
        <f t="shared" si="30"/>
        <v>mai/2018</v>
      </c>
      <c r="E1003" s="263">
        <v>43222</v>
      </c>
      <c r="F1003" s="259" t="s">
        <v>201</v>
      </c>
      <c r="G1003" s="259" t="s">
        <v>288</v>
      </c>
      <c r="H1003" s="264" t="s">
        <v>202</v>
      </c>
      <c r="I1003" s="264" t="s">
        <v>291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890</v>
      </c>
      <c r="C1004" s="260" t="s">
        <v>891</v>
      </c>
      <c r="D1004" s="73" t="str">
        <f t="shared" si="30"/>
        <v>mai/2018</v>
      </c>
      <c r="E1004" s="263">
        <v>43222</v>
      </c>
      <c r="F1004" s="259" t="s">
        <v>199</v>
      </c>
      <c r="G1004" s="259" t="s">
        <v>288</v>
      </c>
      <c r="H1004" s="264" t="s">
        <v>293</v>
      </c>
      <c r="I1004" s="264" t="s">
        <v>230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890</v>
      </c>
      <c r="C1005" s="260" t="s">
        <v>891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288</v>
      </c>
      <c r="H1005" s="264" t="s">
        <v>217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890</v>
      </c>
      <c r="C1006" s="260" t="s">
        <v>891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288</v>
      </c>
      <c r="H1006" s="264" t="s">
        <v>1033</v>
      </c>
      <c r="I1006" s="264" t="s">
        <v>242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890</v>
      </c>
      <c r="C1007" s="260" t="s">
        <v>891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288</v>
      </c>
      <c r="H1007" s="264" t="s">
        <v>1034</v>
      </c>
      <c r="I1007" s="264" t="s">
        <v>243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892</v>
      </c>
      <c r="C1008" s="260" t="s">
        <v>891</v>
      </c>
      <c r="D1008" s="73" t="str">
        <f t="shared" si="30"/>
        <v>mai/2018</v>
      </c>
      <c r="E1008" s="263">
        <v>43222</v>
      </c>
      <c r="F1008" s="259" t="s">
        <v>199</v>
      </c>
      <c r="G1008" s="259" t="s">
        <v>288</v>
      </c>
      <c r="H1008" s="264" t="s">
        <v>298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890</v>
      </c>
      <c r="C1009" s="260" t="s">
        <v>891</v>
      </c>
      <c r="D1009" s="73" t="str">
        <f t="shared" si="30"/>
        <v>mai/2018</v>
      </c>
      <c r="E1009" s="263">
        <v>43222</v>
      </c>
      <c r="F1009" s="259" t="s">
        <v>199</v>
      </c>
      <c r="G1009" s="259" t="s">
        <v>288</v>
      </c>
      <c r="H1009" s="264" t="s">
        <v>298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890</v>
      </c>
      <c r="C1010" s="260" t="s">
        <v>891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288</v>
      </c>
      <c r="H1010" s="264" t="s">
        <v>953</v>
      </c>
      <c r="I1010" s="264" t="s">
        <v>245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892</v>
      </c>
      <c r="C1011" s="260" t="s">
        <v>891</v>
      </c>
      <c r="D1011" s="73" t="str">
        <f t="shared" si="30"/>
        <v>mai/2018</v>
      </c>
      <c r="E1011" s="263">
        <v>43223</v>
      </c>
      <c r="F1011" s="259" t="s">
        <v>201</v>
      </c>
      <c r="G1011" s="259" t="s">
        <v>288</v>
      </c>
      <c r="H1011" s="264" t="s">
        <v>202</v>
      </c>
      <c r="I1011" s="264" t="s">
        <v>291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892</v>
      </c>
      <c r="C1012" s="260" t="s">
        <v>891</v>
      </c>
      <c r="D1012" s="73" t="str">
        <f t="shared" si="30"/>
        <v>mai/2018</v>
      </c>
      <c r="E1012" s="263">
        <v>43223</v>
      </c>
      <c r="F1012" s="259" t="s">
        <v>199</v>
      </c>
      <c r="G1012" s="259" t="s">
        <v>288</v>
      </c>
      <c r="H1012" s="264" t="s">
        <v>298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890</v>
      </c>
      <c r="C1013" s="260" t="s">
        <v>891</v>
      </c>
      <c r="D1013" s="73" t="str">
        <f t="shared" si="30"/>
        <v>mai/2018</v>
      </c>
      <c r="E1013" s="263">
        <v>43223</v>
      </c>
      <c r="F1013" s="259" t="s">
        <v>199</v>
      </c>
      <c r="G1013" s="259" t="s">
        <v>288</v>
      </c>
      <c r="H1013" s="264" t="s">
        <v>298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890</v>
      </c>
      <c r="C1014" s="260" t="s">
        <v>891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288</v>
      </c>
      <c r="H1014" s="264" t="s">
        <v>953</v>
      </c>
      <c r="I1014" s="264" t="s">
        <v>245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890</v>
      </c>
      <c r="C1015" s="260" t="s">
        <v>891</v>
      </c>
      <c r="D1015" s="73" t="str">
        <f t="shared" si="30"/>
        <v>mai/2018</v>
      </c>
      <c r="E1015" s="263">
        <v>43223</v>
      </c>
      <c r="F1015" s="259" t="s">
        <v>313</v>
      </c>
      <c r="G1015" s="259" t="s">
        <v>288</v>
      </c>
      <c r="H1015" s="264" t="s">
        <v>207</v>
      </c>
      <c r="I1015" s="264" t="s">
        <v>269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890</v>
      </c>
      <c r="C1016" s="260" t="s">
        <v>891</v>
      </c>
      <c r="D1016" s="73" t="str">
        <f t="shared" si="30"/>
        <v>mai/2018</v>
      </c>
      <c r="E1016" s="263">
        <v>43223</v>
      </c>
      <c r="F1016" s="259" t="s">
        <v>313</v>
      </c>
      <c r="G1016" s="259" t="s">
        <v>288</v>
      </c>
      <c r="H1016" s="264" t="s">
        <v>207</v>
      </c>
      <c r="I1016" s="264" t="s">
        <v>269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890</v>
      </c>
      <c r="C1017" s="260" t="s">
        <v>891</v>
      </c>
      <c r="D1017" s="73" t="str">
        <f t="shared" si="30"/>
        <v>mai/2018</v>
      </c>
      <c r="E1017" s="263">
        <v>43223</v>
      </c>
      <c r="F1017" s="259" t="s">
        <v>313</v>
      </c>
      <c r="G1017" s="259" t="s">
        <v>288</v>
      </c>
      <c r="H1017" s="264" t="s">
        <v>207</v>
      </c>
      <c r="I1017" s="264" t="s">
        <v>269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890</v>
      </c>
      <c r="C1018" s="260" t="s">
        <v>891</v>
      </c>
      <c r="D1018" s="73" t="str">
        <f t="shared" si="30"/>
        <v>mai/2018</v>
      </c>
      <c r="E1018" s="263">
        <v>43223</v>
      </c>
      <c r="F1018" s="259" t="s">
        <v>313</v>
      </c>
      <c r="G1018" s="259" t="s">
        <v>288</v>
      </c>
      <c r="H1018" s="264" t="s">
        <v>206</v>
      </c>
      <c r="I1018" s="264" t="s">
        <v>269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892</v>
      </c>
      <c r="C1019" s="260" t="s">
        <v>891</v>
      </c>
      <c r="D1019" s="73" t="str">
        <f t="shared" si="30"/>
        <v>mai/2018</v>
      </c>
      <c r="E1019" s="263">
        <v>43224</v>
      </c>
      <c r="F1019" s="259" t="s">
        <v>201</v>
      </c>
      <c r="G1019" s="259" t="s">
        <v>288</v>
      </c>
      <c r="H1019" s="264" t="s">
        <v>202</v>
      </c>
      <c r="I1019" s="264" t="s">
        <v>291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890</v>
      </c>
      <c r="C1020" s="260" t="s">
        <v>891</v>
      </c>
      <c r="D1020" s="73" t="str">
        <f t="shared" si="30"/>
        <v>mai/2018</v>
      </c>
      <c r="E1020" s="263">
        <v>43224</v>
      </c>
      <c r="F1020" s="259" t="s">
        <v>201</v>
      </c>
      <c r="G1020" s="259" t="s">
        <v>288</v>
      </c>
      <c r="H1020" s="264" t="s">
        <v>202</v>
      </c>
      <c r="I1020" s="264" t="s">
        <v>291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890</v>
      </c>
      <c r="C1021" s="260" t="s">
        <v>891</v>
      </c>
      <c r="D1021" s="73" t="str">
        <f t="shared" si="30"/>
        <v>mai/2018</v>
      </c>
      <c r="E1021" s="263">
        <v>43224</v>
      </c>
      <c r="F1021" s="259" t="s">
        <v>211</v>
      </c>
      <c r="G1021" s="259" t="s">
        <v>288</v>
      </c>
      <c r="H1021" s="264" t="s">
        <v>211</v>
      </c>
      <c r="I1021" s="264" t="s">
        <v>200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890</v>
      </c>
      <c r="C1022" s="260" t="s">
        <v>891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288</v>
      </c>
      <c r="H1022" s="264" t="s">
        <v>971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890</v>
      </c>
      <c r="C1023" s="260" t="s">
        <v>891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288</v>
      </c>
      <c r="H1023" s="264" t="s">
        <v>971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890</v>
      </c>
      <c r="C1024" s="260" t="s">
        <v>891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288</v>
      </c>
      <c r="H1024" s="264" t="s">
        <v>418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890</v>
      </c>
      <c r="C1025" s="260" t="s">
        <v>891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288</v>
      </c>
      <c r="H1025" s="264" t="s">
        <v>946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892</v>
      </c>
      <c r="C1026" s="260" t="s">
        <v>891</v>
      </c>
      <c r="D1026" s="73" t="str">
        <f t="shared" si="30"/>
        <v>mai/2018</v>
      </c>
      <c r="E1026" s="263">
        <v>43224</v>
      </c>
      <c r="F1026" s="259" t="s">
        <v>199</v>
      </c>
      <c r="G1026" s="259" t="s">
        <v>288</v>
      </c>
      <c r="H1026" s="264" t="s">
        <v>298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890</v>
      </c>
      <c r="C1027" s="260" t="s">
        <v>891</v>
      </c>
      <c r="D1027" s="73" t="str">
        <f t="shared" ref="D1027:D1090" si="32">TEXT(E1027,"mmm/aaaa")</f>
        <v>mai/2018</v>
      </c>
      <c r="E1027" s="263">
        <v>43224</v>
      </c>
      <c r="F1027" s="259" t="s">
        <v>199</v>
      </c>
      <c r="G1027" s="259" t="s">
        <v>288</v>
      </c>
      <c r="H1027" s="264" t="s">
        <v>298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890</v>
      </c>
      <c r="C1028" s="260" t="s">
        <v>891</v>
      </c>
      <c r="D1028" s="73" t="str">
        <f t="shared" si="32"/>
        <v>mai/2018</v>
      </c>
      <c r="E1028" s="263">
        <v>43227</v>
      </c>
      <c r="F1028" s="259" t="s">
        <v>201</v>
      </c>
      <c r="G1028" s="259" t="s">
        <v>288</v>
      </c>
      <c r="H1028" s="264" t="s">
        <v>202</v>
      </c>
      <c r="I1028" s="264" t="s">
        <v>291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890</v>
      </c>
      <c r="C1029" s="260" t="s">
        <v>891</v>
      </c>
      <c r="D1029" s="73" t="str">
        <f t="shared" si="32"/>
        <v>mai/2018</v>
      </c>
      <c r="E1029" s="263">
        <v>43227</v>
      </c>
      <c r="F1029" s="259" t="s">
        <v>421</v>
      </c>
      <c r="G1029" s="259" t="s">
        <v>288</v>
      </c>
      <c r="H1029" s="264" t="s">
        <v>894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892</v>
      </c>
      <c r="C1030" s="260" t="s">
        <v>891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288</v>
      </c>
      <c r="H1030" s="264" t="s">
        <v>143</v>
      </c>
      <c r="I1030" s="264" t="s">
        <v>228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890</v>
      </c>
      <c r="C1031" s="260" t="s">
        <v>891</v>
      </c>
      <c r="D1031" s="73" t="str">
        <f t="shared" si="32"/>
        <v>mai/2018</v>
      </c>
      <c r="E1031" s="263">
        <v>43227</v>
      </c>
      <c r="F1031" s="259" t="s">
        <v>416</v>
      </c>
      <c r="G1031" s="259" t="s">
        <v>288</v>
      </c>
      <c r="H1031" s="264" t="s">
        <v>898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890</v>
      </c>
      <c r="C1032" s="260" t="s">
        <v>891</v>
      </c>
      <c r="D1032" s="73" t="str">
        <f t="shared" si="32"/>
        <v>mai/2018</v>
      </c>
      <c r="E1032" s="263">
        <v>43227</v>
      </c>
      <c r="F1032" s="259" t="s">
        <v>416</v>
      </c>
      <c r="G1032" s="259" t="s">
        <v>288</v>
      </c>
      <c r="H1032" s="264" t="s">
        <v>972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890</v>
      </c>
      <c r="C1033" s="260" t="s">
        <v>891</v>
      </c>
      <c r="D1033" s="73" t="str">
        <f t="shared" si="32"/>
        <v>mai/2018</v>
      </c>
      <c r="E1033" s="263">
        <v>43227</v>
      </c>
      <c r="F1033" s="259" t="s">
        <v>416</v>
      </c>
      <c r="G1033" s="259" t="s">
        <v>288</v>
      </c>
      <c r="H1033" s="264" t="s">
        <v>901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890</v>
      </c>
      <c r="C1034" s="260" t="s">
        <v>891</v>
      </c>
      <c r="D1034" s="73" t="str">
        <f t="shared" si="32"/>
        <v>mai/2018</v>
      </c>
      <c r="E1034" s="263">
        <v>43227</v>
      </c>
      <c r="F1034" s="259" t="s">
        <v>416</v>
      </c>
      <c r="G1034" s="259" t="s">
        <v>288</v>
      </c>
      <c r="H1034" s="264" t="s">
        <v>902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890</v>
      </c>
      <c r="C1035" s="260" t="s">
        <v>891</v>
      </c>
      <c r="D1035" s="73" t="str">
        <f t="shared" si="32"/>
        <v>mai/2018</v>
      </c>
      <c r="E1035" s="263">
        <v>43227</v>
      </c>
      <c r="F1035" s="259" t="s">
        <v>199</v>
      </c>
      <c r="G1035" s="259" t="s">
        <v>288</v>
      </c>
      <c r="H1035" s="264" t="s">
        <v>293</v>
      </c>
      <c r="I1035" s="264" t="s">
        <v>230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890</v>
      </c>
      <c r="C1036" s="260" t="s">
        <v>891</v>
      </c>
      <c r="D1036" s="73" t="str">
        <f t="shared" si="32"/>
        <v>mai/2018</v>
      </c>
      <c r="E1036" s="263">
        <v>43227</v>
      </c>
      <c r="F1036" s="259" t="s">
        <v>416</v>
      </c>
      <c r="G1036" s="259" t="s">
        <v>288</v>
      </c>
      <c r="H1036" s="264" t="s">
        <v>903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890</v>
      </c>
      <c r="C1037" s="260" t="s">
        <v>891</v>
      </c>
      <c r="D1037" s="73" t="str">
        <f t="shared" si="32"/>
        <v>mai/2018</v>
      </c>
      <c r="E1037" s="263">
        <v>43227</v>
      </c>
      <c r="F1037" s="259" t="s">
        <v>416</v>
      </c>
      <c r="G1037" s="259" t="s">
        <v>288</v>
      </c>
      <c r="H1037" s="264" t="s">
        <v>904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890</v>
      </c>
      <c r="C1038" s="260" t="s">
        <v>891</v>
      </c>
      <c r="D1038" s="73" t="str">
        <f t="shared" si="32"/>
        <v>mai/2018</v>
      </c>
      <c r="E1038" s="263">
        <v>43227</v>
      </c>
      <c r="F1038" s="259" t="s">
        <v>416</v>
      </c>
      <c r="G1038" s="259" t="s">
        <v>288</v>
      </c>
      <c r="H1038" s="264" t="s">
        <v>904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890</v>
      </c>
      <c r="C1039" s="260" t="s">
        <v>891</v>
      </c>
      <c r="D1039" s="73" t="str">
        <f t="shared" si="32"/>
        <v>mai/2018</v>
      </c>
      <c r="E1039" s="263">
        <v>43227</v>
      </c>
      <c r="F1039" s="259" t="s">
        <v>416</v>
      </c>
      <c r="G1039" s="259" t="s">
        <v>288</v>
      </c>
      <c r="H1039" s="264" t="s">
        <v>904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890</v>
      </c>
      <c r="C1040" s="260" t="s">
        <v>891</v>
      </c>
      <c r="D1040" s="73" t="str">
        <f t="shared" si="32"/>
        <v>mai/2018</v>
      </c>
      <c r="E1040" s="263">
        <v>43227</v>
      </c>
      <c r="F1040" s="259" t="s">
        <v>416</v>
      </c>
      <c r="G1040" s="259" t="s">
        <v>288</v>
      </c>
      <c r="H1040" s="264" t="s">
        <v>905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890</v>
      </c>
      <c r="C1041" s="260" t="s">
        <v>891</v>
      </c>
      <c r="D1041" s="73" t="str">
        <f t="shared" si="32"/>
        <v>mai/2018</v>
      </c>
      <c r="E1041" s="263">
        <v>43227</v>
      </c>
      <c r="F1041" s="259" t="s">
        <v>416</v>
      </c>
      <c r="G1041" s="259" t="s">
        <v>288</v>
      </c>
      <c r="H1041" s="264" t="s">
        <v>906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890</v>
      </c>
      <c r="C1042" s="260" t="s">
        <v>891</v>
      </c>
      <c r="D1042" s="73" t="str">
        <f t="shared" si="32"/>
        <v>mai/2018</v>
      </c>
      <c r="E1042" s="263">
        <v>43227</v>
      </c>
      <c r="F1042" s="259" t="s">
        <v>416</v>
      </c>
      <c r="G1042" s="259" t="s">
        <v>288</v>
      </c>
      <c r="H1042" s="264" t="s">
        <v>907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890</v>
      </c>
      <c r="C1043" s="260" t="s">
        <v>891</v>
      </c>
      <c r="D1043" s="73" t="str">
        <f t="shared" si="32"/>
        <v>mai/2018</v>
      </c>
      <c r="E1043" s="263">
        <v>43227</v>
      </c>
      <c r="F1043" s="259" t="s">
        <v>416</v>
      </c>
      <c r="G1043" s="259" t="s">
        <v>288</v>
      </c>
      <c r="H1043" s="264" t="s">
        <v>908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890</v>
      </c>
      <c r="C1044" s="260" t="s">
        <v>891</v>
      </c>
      <c r="D1044" s="73" t="str">
        <f t="shared" si="32"/>
        <v>mai/2018</v>
      </c>
      <c r="E1044" s="263">
        <v>43227</v>
      </c>
      <c r="F1044" s="259" t="s">
        <v>416</v>
      </c>
      <c r="G1044" s="259" t="s">
        <v>288</v>
      </c>
      <c r="H1044" s="264" t="s">
        <v>909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890</v>
      </c>
      <c r="C1045" s="260" t="s">
        <v>891</v>
      </c>
      <c r="D1045" s="73" t="str">
        <f t="shared" si="32"/>
        <v>mai/2018</v>
      </c>
      <c r="E1045" s="263">
        <v>43227</v>
      </c>
      <c r="F1045" s="259" t="s">
        <v>416</v>
      </c>
      <c r="G1045" s="259" t="s">
        <v>288</v>
      </c>
      <c r="H1045" s="264" t="s">
        <v>910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890</v>
      </c>
      <c r="C1046" s="260" t="s">
        <v>891</v>
      </c>
      <c r="D1046" s="73" t="str">
        <f t="shared" si="32"/>
        <v>mai/2018</v>
      </c>
      <c r="E1046" s="263">
        <v>43227</v>
      </c>
      <c r="F1046" s="259" t="s">
        <v>420</v>
      </c>
      <c r="G1046" s="259" t="s">
        <v>288</v>
      </c>
      <c r="H1046" s="264" t="s">
        <v>1035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890</v>
      </c>
      <c r="C1047" s="260" t="s">
        <v>891</v>
      </c>
      <c r="D1047" s="73" t="str">
        <f t="shared" si="32"/>
        <v>mai/2018</v>
      </c>
      <c r="E1047" s="263">
        <v>43227</v>
      </c>
      <c r="F1047" s="259" t="s">
        <v>416</v>
      </c>
      <c r="G1047" s="259" t="s">
        <v>288</v>
      </c>
      <c r="H1047" s="264" t="s">
        <v>417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890</v>
      </c>
      <c r="C1048" s="260" t="s">
        <v>891</v>
      </c>
      <c r="D1048" s="73" t="str">
        <f t="shared" si="32"/>
        <v>mai/2018</v>
      </c>
      <c r="E1048" s="263">
        <v>43227</v>
      </c>
      <c r="F1048" s="259" t="s">
        <v>416</v>
      </c>
      <c r="G1048" s="259" t="s">
        <v>288</v>
      </c>
      <c r="H1048" s="264" t="s">
        <v>912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890</v>
      </c>
      <c r="C1049" s="260" t="s">
        <v>891</v>
      </c>
      <c r="D1049" s="73" t="str">
        <f t="shared" si="32"/>
        <v>mai/2018</v>
      </c>
      <c r="E1049" s="263">
        <v>43227</v>
      </c>
      <c r="F1049" s="259" t="s">
        <v>416</v>
      </c>
      <c r="G1049" s="259" t="s">
        <v>288</v>
      </c>
      <c r="H1049" s="264" t="s">
        <v>914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890</v>
      </c>
      <c r="C1050" s="260" t="s">
        <v>891</v>
      </c>
      <c r="D1050" s="73" t="str">
        <f t="shared" si="32"/>
        <v>mai/2018</v>
      </c>
      <c r="E1050" s="263">
        <v>43227</v>
      </c>
      <c r="F1050" s="259" t="s">
        <v>416</v>
      </c>
      <c r="G1050" s="259" t="s">
        <v>288</v>
      </c>
      <c r="H1050" s="264" t="s">
        <v>915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890</v>
      </c>
      <c r="C1051" s="260" t="s">
        <v>891</v>
      </c>
      <c r="D1051" s="73" t="str">
        <f t="shared" si="32"/>
        <v>mai/2018</v>
      </c>
      <c r="E1051" s="263">
        <v>43227</v>
      </c>
      <c r="F1051" s="259" t="s">
        <v>416</v>
      </c>
      <c r="G1051" s="259" t="s">
        <v>288</v>
      </c>
      <c r="H1051" s="264" t="s">
        <v>918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890</v>
      </c>
      <c r="C1052" s="260" t="s">
        <v>891</v>
      </c>
      <c r="D1052" s="73" t="str">
        <f t="shared" si="32"/>
        <v>mai/2018</v>
      </c>
      <c r="E1052" s="263">
        <v>43227</v>
      </c>
      <c r="F1052" s="259" t="s">
        <v>416</v>
      </c>
      <c r="G1052" s="259" t="s">
        <v>288</v>
      </c>
      <c r="H1052" s="264" t="s">
        <v>921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890</v>
      </c>
      <c r="C1053" s="260" t="s">
        <v>891</v>
      </c>
      <c r="D1053" s="73" t="str">
        <f t="shared" si="32"/>
        <v>mai/2018</v>
      </c>
      <c r="E1053" s="263">
        <v>43227</v>
      </c>
      <c r="F1053" s="259" t="s">
        <v>416</v>
      </c>
      <c r="G1053" s="259" t="s">
        <v>288</v>
      </c>
      <c r="H1053" s="264" t="s">
        <v>974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890</v>
      </c>
      <c r="C1054" s="260" t="s">
        <v>891</v>
      </c>
      <c r="D1054" s="73" t="str">
        <f t="shared" si="32"/>
        <v>mai/2018</v>
      </c>
      <c r="E1054" s="263">
        <v>43227</v>
      </c>
      <c r="F1054" s="259" t="s">
        <v>416</v>
      </c>
      <c r="G1054" s="259" t="s">
        <v>288</v>
      </c>
      <c r="H1054" s="264" t="s">
        <v>922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890</v>
      </c>
      <c r="C1055" s="260" t="s">
        <v>891</v>
      </c>
      <c r="D1055" s="73" t="str">
        <f t="shared" si="32"/>
        <v>mai/2018</v>
      </c>
      <c r="E1055" s="263">
        <v>43227</v>
      </c>
      <c r="F1055" s="259" t="s">
        <v>416</v>
      </c>
      <c r="G1055" s="259" t="s">
        <v>288</v>
      </c>
      <c r="H1055" s="264" t="s">
        <v>924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890</v>
      </c>
      <c r="C1056" s="260" t="s">
        <v>891</v>
      </c>
      <c r="D1056" s="73" t="str">
        <f t="shared" si="32"/>
        <v>mai/2018</v>
      </c>
      <c r="E1056" s="263">
        <v>43227</v>
      </c>
      <c r="F1056" s="259" t="s">
        <v>416</v>
      </c>
      <c r="G1056" s="259" t="s">
        <v>288</v>
      </c>
      <c r="H1056" s="264" t="s">
        <v>925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890</v>
      </c>
      <c r="C1057" s="260" t="s">
        <v>891</v>
      </c>
      <c r="D1057" s="73" t="str">
        <f t="shared" si="32"/>
        <v>mai/2018</v>
      </c>
      <c r="E1057" s="263">
        <v>43227</v>
      </c>
      <c r="F1057" s="259" t="s">
        <v>416</v>
      </c>
      <c r="G1057" s="259" t="s">
        <v>288</v>
      </c>
      <c r="H1057" s="264" t="s">
        <v>926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890</v>
      </c>
      <c r="C1058" s="260" t="s">
        <v>891</v>
      </c>
      <c r="D1058" s="73" t="str">
        <f t="shared" si="32"/>
        <v>mai/2018</v>
      </c>
      <c r="E1058" s="263">
        <v>43227</v>
      </c>
      <c r="F1058" s="259" t="s">
        <v>416</v>
      </c>
      <c r="G1058" s="259" t="s">
        <v>288</v>
      </c>
      <c r="H1058" s="264" t="s">
        <v>927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890</v>
      </c>
      <c r="C1059" s="260" t="s">
        <v>891</v>
      </c>
      <c r="D1059" s="73" t="str">
        <f t="shared" si="32"/>
        <v>mai/2018</v>
      </c>
      <c r="E1059" s="263">
        <v>43227</v>
      </c>
      <c r="F1059" s="259" t="s">
        <v>416</v>
      </c>
      <c r="G1059" s="259" t="s">
        <v>288</v>
      </c>
      <c r="H1059" s="264" t="s">
        <v>928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890</v>
      </c>
      <c r="C1060" s="260" t="s">
        <v>891</v>
      </c>
      <c r="D1060" s="73" t="str">
        <f t="shared" si="32"/>
        <v>mai/2018</v>
      </c>
      <c r="E1060" s="263">
        <v>43227</v>
      </c>
      <c r="F1060" s="259" t="s">
        <v>416</v>
      </c>
      <c r="G1060" s="259" t="s">
        <v>288</v>
      </c>
      <c r="H1060" s="264" t="s">
        <v>929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890</v>
      </c>
      <c r="C1061" s="260" t="s">
        <v>891</v>
      </c>
      <c r="D1061" s="73" t="str">
        <f t="shared" si="32"/>
        <v>mai/2018</v>
      </c>
      <c r="E1061" s="263">
        <v>43227</v>
      </c>
      <c r="F1061" s="259" t="s">
        <v>416</v>
      </c>
      <c r="G1061" s="259" t="s">
        <v>288</v>
      </c>
      <c r="H1061" s="264" t="s">
        <v>693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890</v>
      </c>
      <c r="C1062" s="260" t="s">
        <v>891</v>
      </c>
      <c r="D1062" s="73" t="str">
        <f t="shared" si="32"/>
        <v>mai/2018</v>
      </c>
      <c r="E1062" s="263">
        <v>43227</v>
      </c>
      <c r="F1062" s="259" t="s">
        <v>416</v>
      </c>
      <c r="G1062" s="259" t="s">
        <v>288</v>
      </c>
      <c r="H1062" s="264" t="s">
        <v>1036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890</v>
      </c>
      <c r="C1063" s="260" t="s">
        <v>891</v>
      </c>
      <c r="D1063" s="73" t="str">
        <f t="shared" si="32"/>
        <v>mai/2018</v>
      </c>
      <c r="E1063" s="263">
        <v>43227</v>
      </c>
      <c r="F1063" s="259" t="s">
        <v>416</v>
      </c>
      <c r="G1063" s="259" t="s">
        <v>288</v>
      </c>
      <c r="H1063" s="264" t="s">
        <v>930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890</v>
      </c>
      <c r="C1064" s="260" t="s">
        <v>891</v>
      </c>
      <c r="D1064" s="73" t="str">
        <f t="shared" si="32"/>
        <v>mai/2018</v>
      </c>
      <c r="E1064" s="263">
        <v>43227</v>
      </c>
      <c r="F1064" s="259" t="s">
        <v>416</v>
      </c>
      <c r="G1064" s="259" t="s">
        <v>288</v>
      </c>
      <c r="H1064" s="264" t="s">
        <v>933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890</v>
      </c>
      <c r="C1065" s="260" t="s">
        <v>891</v>
      </c>
      <c r="D1065" s="73" t="str">
        <f t="shared" si="32"/>
        <v>mai/2018</v>
      </c>
      <c r="E1065" s="263">
        <v>43227</v>
      </c>
      <c r="F1065" s="259" t="s">
        <v>416</v>
      </c>
      <c r="G1065" s="259" t="s">
        <v>288</v>
      </c>
      <c r="H1065" s="264" t="s">
        <v>934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890</v>
      </c>
      <c r="C1066" s="260" t="s">
        <v>891</v>
      </c>
      <c r="D1066" s="73" t="str">
        <f t="shared" si="32"/>
        <v>mai/2018</v>
      </c>
      <c r="E1066" s="263">
        <v>43227</v>
      </c>
      <c r="F1066" s="259" t="s">
        <v>416</v>
      </c>
      <c r="G1066" s="259" t="s">
        <v>288</v>
      </c>
      <c r="H1066" s="264" t="s">
        <v>936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890</v>
      </c>
      <c r="C1067" s="260" t="s">
        <v>891</v>
      </c>
      <c r="D1067" s="73" t="str">
        <f t="shared" si="32"/>
        <v>mai/2018</v>
      </c>
      <c r="E1067" s="263">
        <v>43227</v>
      </c>
      <c r="F1067" s="259" t="s">
        <v>416</v>
      </c>
      <c r="G1067" s="259" t="s">
        <v>288</v>
      </c>
      <c r="H1067" s="264" t="s">
        <v>975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890</v>
      </c>
      <c r="C1068" s="260" t="s">
        <v>891</v>
      </c>
      <c r="D1068" s="73" t="str">
        <f t="shared" si="32"/>
        <v>mai/2018</v>
      </c>
      <c r="E1068" s="263">
        <v>43227</v>
      </c>
      <c r="F1068" s="259" t="s">
        <v>416</v>
      </c>
      <c r="G1068" s="259" t="s">
        <v>288</v>
      </c>
      <c r="H1068" s="264" t="s">
        <v>942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890</v>
      </c>
      <c r="C1069" s="260" t="s">
        <v>891</v>
      </c>
      <c r="D1069" s="73" t="str">
        <f t="shared" si="32"/>
        <v>mai/2018</v>
      </c>
      <c r="E1069" s="263">
        <v>43227</v>
      </c>
      <c r="F1069" s="259" t="s">
        <v>416</v>
      </c>
      <c r="G1069" s="259" t="s">
        <v>288</v>
      </c>
      <c r="H1069" s="264" t="s">
        <v>943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890</v>
      </c>
      <c r="C1070" s="260" t="s">
        <v>891</v>
      </c>
      <c r="D1070" s="73" t="str">
        <f t="shared" si="32"/>
        <v>mai/2018</v>
      </c>
      <c r="E1070" s="263">
        <v>43227</v>
      </c>
      <c r="F1070" s="259" t="s">
        <v>416</v>
      </c>
      <c r="G1070" s="259" t="s">
        <v>288</v>
      </c>
      <c r="H1070" s="264" t="s">
        <v>947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890</v>
      </c>
      <c r="C1071" s="260" t="s">
        <v>891</v>
      </c>
      <c r="D1071" s="73" t="str">
        <f t="shared" si="32"/>
        <v>mai/2018</v>
      </c>
      <c r="E1071" s="263">
        <v>43227</v>
      </c>
      <c r="F1071" s="259" t="s">
        <v>416</v>
      </c>
      <c r="G1071" s="259" t="s">
        <v>288</v>
      </c>
      <c r="H1071" s="264" t="s">
        <v>1037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890</v>
      </c>
      <c r="C1072" s="260" t="s">
        <v>891</v>
      </c>
      <c r="D1072" s="73" t="str">
        <f t="shared" si="32"/>
        <v>mai/2018</v>
      </c>
      <c r="E1072" s="263">
        <v>43227</v>
      </c>
      <c r="F1072" s="259" t="s">
        <v>416</v>
      </c>
      <c r="G1072" s="259" t="s">
        <v>288</v>
      </c>
      <c r="H1072" s="264" t="s">
        <v>948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890</v>
      </c>
      <c r="C1073" s="260" t="s">
        <v>891</v>
      </c>
      <c r="D1073" s="73" t="str">
        <f t="shared" si="32"/>
        <v>mai/2018</v>
      </c>
      <c r="E1073" s="263">
        <v>43227</v>
      </c>
      <c r="F1073" s="259" t="s">
        <v>416</v>
      </c>
      <c r="G1073" s="259" t="s">
        <v>288</v>
      </c>
      <c r="H1073" s="264" t="s">
        <v>949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890</v>
      </c>
      <c r="C1074" s="260" t="s">
        <v>891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288</v>
      </c>
      <c r="H1074" s="264" t="s">
        <v>953</v>
      </c>
      <c r="I1074" s="264" t="s">
        <v>245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890</v>
      </c>
      <c r="C1075" s="260" t="s">
        <v>891</v>
      </c>
      <c r="D1075" s="73" t="str">
        <f t="shared" si="32"/>
        <v>mai/2018</v>
      </c>
      <c r="E1075" s="263">
        <v>43227</v>
      </c>
      <c r="F1075" s="259" t="s">
        <v>416</v>
      </c>
      <c r="G1075" s="259" t="s">
        <v>288</v>
      </c>
      <c r="H1075" s="264" t="s">
        <v>951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890</v>
      </c>
      <c r="C1076" s="260" t="s">
        <v>891</v>
      </c>
      <c r="D1076" s="73" t="str">
        <f t="shared" si="32"/>
        <v>mai/2018</v>
      </c>
      <c r="E1076" s="263">
        <v>43227</v>
      </c>
      <c r="F1076" s="259" t="s">
        <v>421</v>
      </c>
      <c r="G1076" s="259" t="s">
        <v>288</v>
      </c>
      <c r="H1076" s="264" t="s">
        <v>952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890</v>
      </c>
      <c r="C1077" s="260" t="s">
        <v>891</v>
      </c>
      <c r="D1077" s="73" t="str">
        <f t="shared" si="32"/>
        <v>mai/2018</v>
      </c>
      <c r="E1077" s="263">
        <v>43228</v>
      </c>
      <c r="F1077" s="259" t="s">
        <v>201</v>
      </c>
      <c r="G1077" s="259" t="s">
        <v>288</v>
      </c>
      <c r="H1077" s="264" t="s">
        <v>202</v>
      </c>
      <c r="I1077" s="264" t="s">
        <v>291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890</v>
      </c>
      <c r="C1078" s="260" t="s">
        <v>891</v>
      </c>
      <c r="D1078" s="73" t="str">
        <f t="shared" si="32"/>
        <v>mai/2018</v>
      </c>
      <c r="E1078" s="263">
        <v>43228</v>
      </c>
      <c r="F1078" s="259" t="s">
        <v>208</v>
      </c>
      <c r="G1078" s="259" t="s">
        <v>288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890</v>
      </c>
      <c r="C1079" s="260" t="s">
        <v>891</v>
      </c>
      <c r="D1079" s="73" t="str">
        <f t="shared" si="32"/>
        <v>mai/2018</v>
      </c>
      <c r="E1079" s="263">
        <v>43228</v>
      </c>
      <c r="F1079" s="259" t="s">
        <v>208</v>
      </c>
      <c r="G1079" s="259" t="s">
        <v>288</v>
      </c>
      <c r="H1079" s="264" t="s">
        <v>297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890</v>
      </c>
      <c r="C1080" s="260" t="s">
        <v>891</v>
      </c>
      <c r="D1080" s="73" t="str">
        <f t="shared" si="32"/>
        <v>mai/2018</v>
      </c>
      <c r="E1080" s="263">
        <v>43228</v>
      </c>
      <c r="F1080" s="259" t="s">
        <v>313</v>
      </c>
      <c r="G1080" s="259" t="s">
        <v>288</v>
      </c>
      <c r="H1080" s="264" t="s">
        <v>219</v>
      </c>
      <c r="I1080" s="264" t="s">
        <v>269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892</v>
      </c>
      <c r="C1081" s="260" t="s">
        <v>891</v>
      </c>
      <c r="D1081" s="73" t="str">
        <f t="shared" si="32"/>
        <v>mai/2018</v>
      </c>
      <c r="E1081" s="263">
        <v>43229</v>
      </c>
      <c r="F1081" s="259" t="s">
        <v>201</v>
      </c>
      <c r="G1081" s="259" t="s">
        <v>288</v>
      </c>
      <c r="H1081" s="264" t="s">
        <v>202</v>
      </c>
      <c r="I1081" s="264" t="s">
        <v>291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890</v>
      </c>
      <c r="C1082" s="260" t="s">
        <v>891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288</v>
      </c>
      <c r="H1082" s="264" t="s">
        <v>588</v>
      </c>
      <c r="I1082" s="264" t="s">
        <v>242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890</v>
      </c>
      <c r="C1083" s="260" t="s">
        <v>891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288</v>
      </c>
      <c r="H1083" s="264" t="s">
        <v>194</v>
      </c>
      <c r="I1083" s="264" t="s">
        <v>249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892</v>
      </c>
      <c r="C1084" s="260" t="s">
        <v>891</v>
      </c>
      <c r="D1084" s="73" t="str">
        <f t="shared" si="32"/>
        <v>mai/2018</v>
      </c>
      <c r="E1084" s="263">
        <v>43229</v>
      </c>
      <c r="F1084" s="259" t="s">
        <v>199</v>
      </c>
      <c r="G1084" s="259" t="s">
        <v>288</v>
      </c>
      <c r="H1084" s="264" t="s">
        <v>298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890</v>
      </c>
      <c r="C1085" s="260" t="s">
        <v>891</v>
      </c>
      <c r="D1085" s="73" t="str">
        <f t="shared" si="32"/>
        <v>mai/2018</v>
      </c>
      <c r="E1085" s="263">
        <v>43229</v>
      </c>
      <c r="F1085" s="259" t="s">
        <v>199</v>
      </c>
      <c r="G1085" s="259" t="s">
        <v>288</v>
      </c>
      <c r="H1085" s="264" t="s">
        <v>298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890</v>
      </c>
      <c r="C1086" s="260" t="s">
        <v>891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288</v>
      </c>
      <c r="H1086" s="264" t="s">
        <v>953</v>
      </c>
      <c r="I1086" s="264" t="s">
        <v>245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890</v>
      </c>
      <c r="C1087" s="260" t="s">
        <v>891</v>
      </c>
      <c r="D1087" s="73" t="str">
        <f t="shared" si="32"/>
        <v>mai/2018</v>
      </c>
      <c r="E1087" s="263">
        <v>43229</v>
      </c>
      <c r="F1087" s="259" t="s">
        <v>208</v>
      </c>
      <c r="G1087" s="259" t="s">
        <v>288</v>
      </c>
      <c r="H1087" s="264" t="s">
        <v>297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890</v>
      </c>
      <c r="C1088" s="260" t="s">
        <v>891</v>
      </c>
      <c r="D1088" s="73" t="str">
        <f t="shared" si="32"/>
        <v>mai/2018</v>
      </c>
      <c r="E1088" s="263">
        <v>43229</v>
      </c>
      <c r="F1088" s="259" t="s">
        <v>313</v>
      </c>
      <c r="G1088" s="259" t="s">
        <v>288</v>
      </c>
      <c r="H1088" s="264" t="s">
        <v>132</v>
      </c>
      <c r="I1088" s="264" t="s">
        <v>269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890</v>
      </c>
      <c r="C1089" s="260" t="s">
        <v>891</v>
      </c>
      <c r="D1089" s="73" t="str">
        <f t="shared" si="32"/>
        <v>mai/2018</v>
      </c>
      <c r="E1089" s="263">
        <v>43230</v>
      </c>
      <c r="F1089" s="259" t="s">
        <v>201</v>
      </c>
      <c r="G1089" s="259" t="s">
        <v>288</v>
      </c>
      <c r="H1089" s="264" t="s">
        <v>202</v>
      </c>
      <c r="I1089" s="264" t="s">
        <v>291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890</v>
      </c>
      <c r="C1090" s="260" t="s">
        <v>891</v>
      </c>
      <c r="D1090" s="73" t="str">
        <f t="shared" si="32"/>
        <v>mai/2018</v>
      </c>
      <c r="E1090" s="263">
        <v>43230</v>
      </c>
      <c r="F1090" s="259" t="s">
        <v>211</v>
      </c>
      <c r="G1090" s="259" t="s">
        <v>288</v>
      </c>
      <c r="H1090" s="264" t="s">
        <v>211</v>
      </c>
      <c r="I1090" s="264" t="s">
        <v>200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890</v>
      </c>
      <c r="C1091" s="260" t="s">
        <v>891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288</v>
      </c>
      <c r="H1091" s="264" t="s">
        <v>314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890</v>
      </c>
      <c r="C1092" s="260" t="s">
        <v>891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288</v>
      </c>
      <c r="H1092" s="264" t="s">
        <v>205</v>
      </c>
      <c r="I1092" s="264" t="s">
        <v>183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890</v>
      </c>
      <c r="C1093" s="260" t="s">
        <v>891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288</v>
      </c>
      <c r="H1093" s="264" t="s">
        <v>1038</v>
      </c>
      <c r="I1093" s="264" t="s">
        <v>254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890</v>
      </c>
      <c r="C1094" s="260" t="s">
        <v>891</v>
      </c>
      <c r="D1094" s="73" t="str">
        <f t="shared" si="34"/>
        <v>mai/2018</v>
      </c>
      <c r="E1094" s="263">
        <v>43230</v>
      </c>
      <c r="F1094" s="259" t="s">
        <v>208</v>
      </c>
      <c r="G1094" s="259" t="s">
        <v>288</v>
      </c>
      <c r="H1094" s="264" t="s">
        <v>297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890</v>
      </c>
      <c r="C1095" s="260" t="s">
        <v>891</v>
      </c>
      <c r="D1095" s="73" t="str">
        <f t="shared" si="34"/>
        <v>mai/2018</v>
      </c>
      <c r="E1095" s="263">
        <v>43230</v>
      </c>
      <c r="F1095" s="259" t="s">
        <v>208</v>
      </c>
      <c r="G1095" s="259" t="s">
        <v>288</v>
      </c>
      <c r="H1095" s="264" t="s">
        <v>297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892</v>
      </c>
      <c r="C1096" s="260" t="s">
        <v>891</v>
      </c>
      <c r="D1096" s="73" t="str">
        <f t="shared" si="34"/>
        <v>mai/2018</v>
      </c>
      <c r="E1096" s="263">
        <v>43231</v>
      </c>
      <c r="F1096" s="259" t="s">
        <v>201</v>
      </c>
      <c r="G1096" s="259" t="s">
        <v>288</v>
      </c>
      <c r="H1096" s="264" t="s">
        <v>202</v>
      </c>
      <c r="I1096" s="264" t="s">
        <v>291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890</v>
      </c>
      <c r="C1097" s="260" t="s">
        <v>891</v>
      </c>
      <c r="D1097" s="73" t="str">
        <f t="shared" si="34"/>
        <v>mai/2018</v>
      </c>
      <c r="E1097" s="263">
        <v>43231</v>
      </c>
      <c r="F1097" s="259" t="s">
        <v>201</v>
      </c>
      <c r="G1097" s="259" t="s">
        <v>288</v>
      </c>
      <c r="H1097" s="264" t="s">
        <v>202</v>
      </c>
      <c r="I1097" s="264" t="s">
        <v>291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892</v>
      </c>
      <c r="C1098" s="260" t="s">
        <v>891</v>
      </c>
      <c r="D1098" s="73" t="str">
        <f t="shared" si="34"/>
        <v>mai/2018</v>
      </c>
      <c r="E1098" s="263">
        <v>43231</v>
      </c>
      <c r="F1098" s="259" t="s">
        <v>208</v>
      </c>
      <c r="G1098" s="259" t="s">
        <v>288</v>
      </c>
      <c r="H1098" s="264" t="s">
        <v>322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890</v>
      </c>
      <c r="C1099" s="260" t="s">
        <v>891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288</v>
      </c>
      <c r="H1099" s="264" t="s">
        <v>197</v>
      </c>
      <c r="I1099" s="264" t="s">
        <v>242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890</v>
      </c>
      <c r="C1100" s="260" t="s">
        <v>891</v>
      </c>
      <c r="D1100" s="73" t="str">
        <f t="shared" si="34"/>
        <v>mai/2018</v>
      </c>
      <c r="E1100" s="263">
        <v>43231</v>
      </c>
      <c r="F1100" s="259" t="s">
        <v>208</v>
      </c>
      <c r="G1100" s="259" t="s">
        <v>288</v>
      </c>
      <c r="H1100" s="264" t="s">
        <v>297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892</v>
      </c>
      <c r="C1101" s="260" t="s">
        <v>891</v>
      </c>
      <c r="D1101" s="73" t="str">
        <f t="shared" si="34"/>
        <v>mai/2018</v>
      </c>
      <c r="E1101" s="263">
        <v>43234</v>
      </c>
      <c r="F1101" s="259" t="s">
        <v>201</v>
      </c>
      <c r="G1101" s="259" t="s">
        <v>288</v>
      </c>
      <c r="H1101" s="264" t="s">
        <v>202</v>
      </c>
      <c r="I1101" s="264" t="s">
        <v>291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890</v>
      </c>
      <c r="C1102" s="260" t="s">
        <v>891</v>
      </c>
      <c r="D1102" s="73" t="str">
        <f t="shared" si="34"/>
        <v>mai/2018</v>
      </c>
      <c r="E1102" s="263">
        <v>43234</v>
      </c>
      <c r="F1102" s="259" t="s">
        <v>201</v>
      </c>
      <c r="G1102" s="259" t="s">
        <v>288</v>
      </c>
      <c r="H1102" s="264" t="s">
        <v>202</v>
      </c>
      <c r="I1102" s="264" t="s">
        <v>291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892</v>
      </c>
      <c r="C1103" s="260" t="s">
        <v>891</v>
      </c>
      <c r="D1103" s="73" t="str">
        <f t="shared" si="34"/>
        <v>mai/2018</v>
      </c>
      <c r="E1103" s="263">
        <v>43234</v>
      </c>
      <c r="F1103" s="259" t="s">
        <v>208</v>
      </c>
      <c r="G1103" s="259" t="s">
        <v>288</v>
      </c>
      <c r="H1103" s="264" t="s">
        <v>322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890</v>
      </c>
      <c r="C1104" s="260" t="s">
        <v>891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302</v>
      </c>
      <c r="H1104" s="264" t="s">
        <v>1039</v>
      </c>
      <c r="I1104" s="264" t="s">
        <v>248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890</v>
      </c>
      <c r="C1105" s="260" t="s">
        <v>891</v>
      </c>
      <c r="D1105" s="73" t="str">
        <f t="shared" si="34"/>
        <v>mai/2018</v>
      </c>
      <c r="E1105" s="263">
        <v>43235</v>
      </c>
      <c r="F1105" s="259" t="s">
        <v>201</v>
      </c>
      <c r="G1105" s="259" t="s">
        <v>288</v>
      </c>
      <c r="H1105" s="264" t="s">
        <v>202</v>
      </c>
      <c r="I1105" s="264" t="s">
        <v>291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890</v>
      </c>
      <c r="C1106" s="260" t="s">
        <v>891</v>
      </c>
      <c r="D1106" s="73" t="str">
        <f t="shared" si="34"/>
        <v>mai/2018</v>
      </c>
      <c r="E1106" s="263">
        <v>43235</v>
      </c>
      <c r="F1106" s="259" t="s">
        <v>427</v>
      </c>
      <c r="G1106" s="259" t="s">
        <v>288</v>
      </c>
      <c r="H1106" s="264" t="s">
        <v>894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892</v>
      </c>
      <c r="C1107" s="260" t="s">
        <v>891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288</v>
      </c>
      <c r="H1107" s="264" t="s">
        <v>143</v>
      </c>
      <c r="I1107" s="264" t="s">
        <v>228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890</v>
      </c>
      <c r="C1108" s="260" t="s">
        <v>891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288</v>
      </c>
      <c r="H1108" s="264" t="s">
        <v>321</v>
      </c>
      <c r="I1108" s="264" t="s">
        <v>252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890</v>
      </c>
      <c r="C1109" s="260" t="s">
        <v>891</v>
      </c>
      <c r="D1109" s="73" t="str">
        <f t="shared" si="34"/>
        <v>mai/2018</v>
      </c>
      <c r="E1109" s="263">
        <v>43235</v>
      </c>
      <c r="F1109" s="259" t="s">
        <v>1040</v>
      </c>
      <c r="G1109" s="259" t="s">
        <v>288</v>
      </c>
      <c r="H1109" s="264" t="s">
        <v>978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892</v>
      </c>
      <c r="C1110" s="260" t="s">
        <v>891</v>
      </c>
      <c r="D1110" s="73" t="str">
        <f t="shared" si="34"/>
        <v>mai/2018</v>
      </c>
      <c r="E1110" s="263">
        <v>43235</v>
      </c>
      <c r="F1110" s="259" t="s">
        <v>208</v>
      </c>
      <c r="G1110" s="259" t="s">
        <v>288</v>
      </c>
      <c r="H1110" s="264" t="s">
        <v>322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890</v>
      </c>
      <c r="C1111" s="260" t="s">
        <v>891</v>
      </c>
      <c r="D1111" s="73" t="str">
        <f t="shared" si="34"/>
        <v>mai/2018</v>
      </c>
      <c r="E1111" s="263">
        <v>43235</v>
      </c>
      <c r="F1111" s="259" t="s">
        <v>614</v>
      </c>
      <c r="G1111" s="259" t="s">
        <v>288</v>
      </c>
      <c r="H1111" s="264" t="s">
        <v>326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890</v>
      </c>
      <c r="C1112" s="260" t="s">
        <v>891</v>
      </c>
      <c r="D1112" s="73" t="str">
        <f t="shared" si="34"/>
        <v>mai/2018</v>
      </c>
      <c r="E1112" s="263">
        <v>43235</v>
      </c>
      <c r="F1112" s="259" t="s">
        <v>1041</v>
      </c>
      <c r="G1112" s="259" t="s">
        <v>288</v>
      </c>
      <c r="H1112" s="264" t="s">
        <v>317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890</v>
      </c>
      <c r="C1113" s="260" t="s">
        <v>891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288</v>
      </c>
      <c r="H1113" s="264" t="s">
        <v>323</v>
      </c>
      <c r="I1113" s="264" t="s">
        <v>270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890</v>
      </c>
      <c r="C1114" s="260" t="s">
        <v>891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288</v>
      </c>
      <c r="H1114" s="264" t="s">
        <v>331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890</v>
      </c>
      <c r="C1115" s="260" t="s">
        <v>891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288</v>
      </c>
      <c r="H1115" s="264" t="s">
        <v>336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890</v>
      </c>
      <c r="C1116" s="260" t="s">
        <v>891</v>
      </c>
      <c r="D1116" s="73" t="str">
        <f t="shared" si="34"/>
        <v>mai/2018</v>
      </c>
      <c r="E1116" s="263">
        <v>43235</v>
      </c>
      <c r="F1116" s="259" t="s">
        <v>208</v>
      </c>
      <c r="G1116" s="259" t="s">
        <v>288</v>
      </c>
      <c r="H1116" s="264" t="s">
        <v>297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890</v>
      </c>
      <c r="C1117" s="260" t="s">
        <v>891</v>
      </c>
      <c r="D1117" s="73" t="str">
        <f t="shared" si="34"/>
        <v>mai/2018</v>
      </c>
      <c r="E1117" s="263">
        <v>43235</v>
      </c>
      <c r="F1117" s="259" t="s">
        <v>208</v>
      </c>
      <c r="G1117" s="259" t="s">
        <v>288</v>
      </c>
      <c r="H1117" s="264" t="s">
        <v>297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890</v>
      </c>
      <c r="C1118" s="260" t="s">
        <v>891</v>
      </c>
      <c r="D1118" s="73" t="str">
        <f t="shared" si="34"/>
        <v>mai/2018</v>
      </c>
      <c r="E1118" s="263">
        <v>43235</v>
      </c>
      <c r="F1118" s="259" t="s">
        <v>208</v>
      </c>
      <c r="G1118" s="259" t="s">
        <v>288</v>
      </c>
      <c r="H1118" s="264" t="s">
        <v>297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890</v>
      </c>
      <c r="C1119" s="260" t="s">
        <v>891</v>
      </c>
      <c r="D1119" s="73" t="str">
        <f t="shared" si="34"/>
        <v>mai/2018</v>
      </c>
      <c r="E1119" s="263">
        <v>43235</v>
      </c>
      <c r="F1119" s="259" t="s">
        <v>427</v>
      </c>
      <c r="G1119" s="259" t="s">
        <v>288</v>
      </c>
      <c r="H1119" s="264" t="s">
        <v>952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890</v>
      </c>
      <c r="C1120" s="260" t="s">
        <v>891</v>
      </c>
      <c r="D1120" s="73" t="str">
        <f t="shared" si="34"/>
        <v>mai/2018</v>
      </c>
      <c r="E1120" s="263">
        <v>43235</v>
      </c>
      <c r="F1120" s="259" t="s">
        <v>313</v>
      </c>
      <c r="G1120" s="259" t="s">
        <v>288</v>
      </c>
      <c r="H1120" s="264" t="s">
        <v>207</v>
      </c>
      <c r="I1120" s="264" t="s">
        <v>269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892</v>
      </c>
      <c r="C1121" s="260" t="s">
        <v>891</v>
      </c>
      <c r="D1121" s="73" t="str">
        <f t="shared" si="34"/>
        <v>mai/2018</v>
      </c>
      <c r="E1121" s="263">
        <v>43236</v>
      </c>
      <c r="F1121" s="259" t="s">
        <v>201</v>
      </c>
      <c r="G1121" s="259" t="s">
        <v>288</v>
      </c>
      <c r="H1121" s="264" t="s">
        <v>202</v>
      </c>
      <c r="I1121" s="264" t="s">
        <v>291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890</v>
      </c>
      <c r="C1122" s="260" t="s">
        <v>891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288</v>
      </c>
      <c r="H1122" s="264" t="s">
        <v>1042</v>
      </c>
      <c r="I1122" s="264" t="s">
        <v>248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890</v>
      </c>
      <c r="C1123" s="260" t="s">
        <v>891</v>
      </c>
      <c r="D1123" s="73" t="str">
        <f t="shared" si="34"/>
        <v>mai/2018</v>
      </c>
      <c r="E1123" s="263">
        <v>43236</v>
      </c>
      <c r="F1123" s="259" t="s">
        <v>211</v>
      </c>
      <c r="G1123" s="259" t="s">
        <v>288</v>
      </c>
      <c r="H1123" s="264" t="s">
        <v>211</v>
      </c>
      <c r="I1123" s="264" t="s">
        <v>200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890</v>
      </c>
      <c r="C1124" s="260" t="s">
        <v>891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289</v>
      </c>
      <c r="H1124" s="264" t="s">
        <v>971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890</v>
      </c>
      <c r="C1125" s="260" t="s">
        <v>891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288</v>
      </c>
      <c r="H1125" s="264" t="s">
        <v>893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890</v>
      </c>
      <c r="C1126" s="260" t="s">
        <v>891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288</v>
      </c>
      <c r="H1126" s="264" t="s">
        <v>893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890</v>
      </c>
      <c r="C1127" s="260" t="s">
        <v>891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288</v>
      </c>
      <c r="H1127" s="264" t="s">
        <v>1043</v>
      </c>
      <c r="I1127" s="264" t="s">
        <v>254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890</v>
      </c>
      <c r="C1128" s="260" t="s">
        <v>891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288</v>
      </c>
      <c r="H1128" s="264" t="s">
        <v>336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892</v>
      </c>
      <c r="C1129" s="260" t="s">
        <v>891</v>
      </c>
      <c r="D1129" s="73" t="str">
        <f t="shared" si="34"/>
        <v>mai/2018</v>
      </c>
      <c r="E1129" s="263">
        <v>43236</v>
      </c>
      <c r="F1129" s="259" t="s">
        <v>199</v>
      </c>
      <c r="G1129" s="259" t="s">
        <v>288</v>
      </c>
      <c r="H1129" s="264" t="s">
        <v>298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890</v>
      </c>
      <c r="C1130" s="260" t="s">
        <v>891</v>
      </c>
      <c r="D1130" s="73" t="str">
        <f t="shared" si="34"/>
        <v>mai/2018</v>
      </c>
      <c r="E1130" s="263">
        <v>43236</v>
      </c>
      <c r="F1130" s="259" t="s">
        <v>199</v>
      </c>
      <c r="G1130" s="259" t="s">
        <v>288</v>
      </c>
      <c r="H1130" s="264" t="s">
        <v>298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890</v>
      </c>
      <c r="C1131" s="260" t="s">
        <v>891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288</v>
      </c>
      <c r="H1131" s="264" t="s">
        <v>953</v>
      </c>
      <c r="I1131" s="264" t="s">
        <v>245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890</v>
      </c>
      <c r="C1132" s="260" t="s">
        <v>891</v>
      </c>
      <c r="D1132" s="73" t="str">
        <f t="shared" si="34"/>
        <v>mai/2018</v>
      </c>
      <c r="E1132" s="263">
        <v>43236</v>
      </c>
      <c r="F1132" s="259" t="s">
        <v>208</v>
      </c>
      <c r="G1132" s="259" t="s">
        <v>288</v>
      </c>
      <c r="H1132" s="264" t="s">
        <v>297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890</v>
      </c>
      <c r="C1133" s="260" t="s">
        <v>891</v>
      </c>
      <c r="D1133" s="73" t="str">
        <f t="shared" si="34"/>
        <v>mai/2018</v>
      </c>
      <c r="E1133" s="263">
        <v>43236</v>
      </c>
      <c r="F1133" s="259" t="s">
        <v>208</v>
      </c>
      <c r="G1133" s="259" t="s">
        <v>288</v>
      </c>
      <c r="H1133" s="264" t="s">
        <v>297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890</v>
      </c>
      <c r="C1134" s="260" t="s">
        <v>891</v>
      </c>
      <c r="D1134" s="73" t="str">
        <f t="shared" si="34"/>
        <v>mai/2018</v>
      </c>
      <c r="E1134" s="263">
        <v>43236</v>
      </c>
      <c r="F1134" s="259" t="s">
        <v>313</v>
      </c>
      <c r="G1134" s="259" t="s">
        <v>288</v>
      </c>
      <c r="H1134" s="264" t="s">
        <v>207</v>
      </c>
      <c r="I1134" s="264" t="s">
        <v>269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890</v>
      </c>
      <c r="C1135" s="260" t="s">
        <v>891</v>
      </c>
      <c r="D1135" s="73" t="str">
        <f t="shared" si="34"/>
        <v>mai/2018</v>
      </c>
      <c r="E1135" s="263">
        <v>43236</v>
      </c>
      <c r="F1135" s="262" t="s">
        <v>184</v>
      </c>
      <c r="G1135" s="259" t="s">
        <v>288</v>
      </c>
      <c r="H1135" s="264" t="s">
        <v>569</v>
      </c>
      <c r="I1135" s="264" t="s">
        <v>185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890</v>
      </c>
      <c r="C1136" s="260" t="s">
        <v>891</v>
      </c>
      <c r="D1136" s="73" t="str">
        <f t="shared" si="34"/>
        <v>mai/2018</v>
      </c>
      <c r="E1136" s="263">
        <v>43237</v>
      </c>
      <c r="F1136" s="259" t="s">
        <v>313</v>
      </c>
      <c r="G1136" s="259" t="s">
        <v>288</v>
      </c>
      <c r="H1136" s="264" t="s">
        <v>214</v>
      </c>
      <c r="I1136" s="264" t="s">
        <v>269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890</v>
      </c>
      <c r="C1137" s="260" t="s">
        <v>891</v>
      </c>
      <c r="D1137" s="73" t="str">
        <f t="shared" si="34"/>
        <v>mai/2018</v>
      </c>
      <c r="E1137" s="263">
        <v>43237</v>
      </c>
      <c r="F1137" s="259" t="s">
        <v>201</v>
      </c>
      <c r="G1137" s="259" t="s">
        <v>288</v>
      </c>
      <c r="H1137" s="264" t="s">
        <v>202</v>
      </c>
      <c r="I1137" s="264" t="s">
        <v>291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890</v>
      </c>
      <c r="C1138" s="260" t="s">
        <v>891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288</v>
      </c>
      <c r="H1138" s="264" t="s">
        <v>320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890</v>
      </c>
      <c r="C1139" s="260" t="s">
        <v>891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288</v>
      </c>
      <c r="H1139" s="264" t="s">
        <v>355</v>
      </c>
      <c r="I1139" s="264" t="s">
        <v>236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890</v>
      </c>
      <c r="C1140" s="260" t="s">
        <v>891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288</v>
      </c>
      <c r="H1140" s="264" t="s">
        <v>355</v>
      </c>
      <c r="I1140" s="264" t="s">
        <v>236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890</v>
      </c>
      <c r="C1141" s="260" t="s">
        <v>891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288</v>
      </c>
      <c r="H1141" s="264" t="s">
        <v>1044</v>
      </c>
      <c r="I1141" s="264" t="s">
        <v>187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890</v>
      </c>
      <c r="C1142" s="260" t="s">
        <v>891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288</v>
      </c>
      <c r="H1142" s="264" t="s">
        <v>893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890</v>
      </c>
      <c r="C1143" s="260" t="s">
        <v>891</v>
      </c>
      <c r="D1143" s="73" t="str">
        <f t="shared" si="34"/>
        <v>mai/2018</v>
      </c>
      <c r="E1143" s="263">
        <v>43237</v>
      </c>
      <c r="F1143" s="259" t="s">
        <v>208</v>
      </c>
      <c r="G1143" s="259" t="s">
        <v>288</v>
      </c>
      <c r="H1143" s="264" t="s">
        <v>297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890</v>
      </c>
      <c r="C1144" s="260" t="s">
        <v>891</v>
      </c>
      <c r="D1144" s="73" t="str">
        <f t="shared" si="34"/>
        <v>mai/2018</v>
      </c>
      <c r="E1144" s="263">
        <v>43237</v>
      </c>
      <c r="F1144" s="259" t="s">
        <v>208</v>
      </c>
      <c r="G1144" s="259" t="s">
        <v>288</v>
      </c>
      <c r="H1144" s="264" t="s">
        <v>297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890</v>
      </c>
      <c r="C1145" s="260" t="s">
        <v>891</v>
      </c>
      <c r="D1145" s="73" t="str">
        <f t="shared" si="34"/>
        <v>mai/2018</v>
      </c>
      <c r="E1145" s="263">
        <v>43237</v>
      </c>
      <c r="F1145" s="259" t="s">
        <v>208</v>
      </c>
      <c r="G1145" s="259" t="s">
        <v>288</v>
      </c>
      <c r="H1145" s="264" t="s">
        <v>297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890</v>
      </c>
      <c r="C1146" s="260" t="s">
        <v>891</v>
      </c>
      <c r="D1146" s="73" t="str">
        <f t="shared" si="34"/>
        <v>mai/2018</v>
      </c>
      <c r="E1146" s="263">
        <v>43237</v>
      </c>
      <c r="F1146" s="259" t="s">
        <v>208</v>
      </c>
      <c r="G1146" s="259" t="s">
        <v>288</v>
      </c>
      <c r="H1146" s="264" t="s">
        <v>297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890</v>
      </c>
      <c r="C1147" s="260" t="s">
        <v>891</v>
      </c>
      <c r="D1147" s="73" t="str">
        <f t="shared" si="34"/>
        <v>mai/2018</v>
      </c>
      <c r="E1147" s="263">
        <v>43237</v>
      </c>
      <c r="F1147" s="259" t="s">
        <v>208</v>
      </c>
      <c r="G1147" s="259" t="s">
        <v>288</v>
      </c>
      <c r="H1147" s="264" t="s">
        <v>297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890</v>
      </c>
      <c r="C1148" s="260" t="s">
        <v>891</v>
      </c>
      <c r="D1148" s="73" t="str">
        <f t="shared" si="34"/>
        <v>mai/2018</v>
      </c>
      <c r="E1148" s="263">
        <v>43238</v>
      </c>
      <c r="F1148" s="259" t="s">
        <v>313</v>
      </c>
      <c r="G1148" s="259" t="s">
        <v>288</v>
      </c>
      <c r="H1148" s="264" t="s">
        <v>189</v>
      </c>
      <c r="I1148" s="264" t="s">
        <v>269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890</v>
      </c>
      <c r="C1149" s="260" t="s">
        <v>891</v>
      </c>
      <c r="D1149" s="73" t="str">
        <f t="shared" si="34"/>
        <v>mai/2018</v>
      </c>
      <c r="E1149" s="263">
        <v>43238</v>
      </c>
      <c r="F1149" s="259" t="s">
        <v>201</v>
      </c>
      <c r="G1149" s="259" t="s">
        <v>288</v>
      </c>
      <c r="H1149" s="264" t="s">
        <v>202</v>
      </c>
      <c r="I1149" s="264" t="s">
        <v>291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892</v>
      </c>
      <c r="C1150" s="260" t="s">
        <v>891</v>
      </c>
      <c r="D1150" s="73" t="str">
        <f t="shared" si="34"/>
        <v>mai/2018</v>
      </c>
      <c r="E1150" s="263">
        <v>43238</v>
      </c>
      <c r="F1150" s="259" t="s">
        <v>211</v>
      </c>
      <c r="G1150" s="259" t="s">
        <v>288</v>
      </c>
      <c r="H1150" s="264" t="s">
        <v>211</v>
      </c>
      <c r="I1150" s="264" t="s">
        <v>200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892</v>
      </c>
      <c r="C1151" s="260" t="s">
        <v>891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288</v>
      </c>
      <c r="H1151" s="264" t="s">
        <v>143</v>
      </c>
      <c r="I1151" s="264" t="s">
        <v>228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892</v>
      </c>
      <c r="C1152" s="260" t="s">
        <v>891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288</v>
      </c>
      <c r="H1152" s="264" t="s">
        <v>143</v>
      </c>
      <c r="I1152" s="264" t="s">
        <v>228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890</v>
      </c>
      <c r="C1153" s="260" t="s">
        <v>891</v>
      </c>
      <c r="D1153" s="73" t="str">
        <f t="shared" si="34"/>
        <v>mai/2018</v>
      </c>
      <c r="E1153" s="263">
        <v>43238</v>
      </c>
      <c r="F1153" s="259" t="s">
        <v>1045</v>
      </c>
      <c r="G1153" s="259" t="s">
        <v>288</v>
      </c>
      <c r="H1153" s="264" t="s">
        <v>978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890</v>
      </c>
      <c r="C1154" s="260" t="s">
        <v>891</v>
      </c>
      <c r="D1154" s="73" t="str">
        <f t="shared" si="34"/>
        <v>mai/2018</v>
      </c>
      <c r="E1154" s="263">
        <v>43238</v>
      </c>
      <c r="F1154" s="259" t="s">
        <v>859</v>
      </c>
      <c r="G1154" s="259" t="s">
        <v>288</v>
      </c>
      <c r="H1154" s="264" t="s">
        <v>978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890</v>
      </c>
      <c r="C1155" s="260" t="s">
        <v>891</v>
      </c>
      <c r="D1155" s="73" t="str">
        <f t="shared" ref="D1155:D1218" si="36">TEXT(E1155,"mmm/aaaa")</f>
        <v>mai/2018</v>
      </c>
      <c r="E1155" s="263">
        <v>43238</v>
      </c>
      <c r="F1155" s="259" t="s">
        <v>1046</v>
      </c>
      <c r="G1155" s="259" t="s">
        <v>288</v>
      </c>
      <c r="H1155" s="264" t="s">
        <v>978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890</v>
      </c>
      <c r="C1156" s="260" t="s">
        <v>891</v>
      </c>
      <c r="D1156" s="73" t="str">
        <f t="shared" si="36"/>
        <v>mai/2018</v>
      </c>
      <c r="E1156" s="263">
        <v>43238</v>
      </c>
      <c r="F1156" s="259" t="s">
        <v>199</v>
      </c>
      <c r="G1156" s="259" t="s">
        <v>288</v>
      </c>
      <c r="H1156" s="264" t="s">
        <v>293</v>
      </c>
      <c r="I1156" s="264" t="s">
        <v>230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890</v>
      </c>
      <c r="C1157" s="260" t="s">
        <v>891</v>
      </c>
      <c r="D1157" s="73" t="str">
        <f t="shared" si="36"/>
        <v>mai/2018</v>
      </c>
      <c r="E1157" s="263">
        <v>43238</v>
      </c>
      <c r="F1157" s="259" t="s">
        <v>600</v>
      </c>
      <c r="G1157" s="259" t="s">
        <v>288</v>
      </c>
      <c r="H1157" s="264" t="s">
        <v>355</v>
      </c>
      <c r="I1157" s="264" t="s">
        <v>236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890</v>
      </c>
      <c r="C1158" s="260" t="s">
        <v>891</v>
      </c>
      <c r="D1158" s="73" t="str">
        <f t="shared" si="36"/>
        <v>mai/2018</v>
      </c>
      <c r="E1158" s="263">
        <v>43238</v>
      </c>
      <c r="F1158" s="259" t="s">
        <v>1047</v>
      </c>
      <c r="G1158" s="259" t="s">
        <v>288</v>
      </c>
      <c r="H1158" s="264" t="s">
        <v>355</v>
      </c>
      <c r="I1158" s="264" t="s">
        <v>236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890</v>
      </c>
      <c r="C1159" s="260" t="s">
        <v>891</v>
      </c>
      <c r="D1159" s="73" t="str">
        <f t="shared" si="36"/>
        <v>mai/2018</v>
      </c>
      <c r="E1159" s="263">
        <v>43238</v>
      </c>
      <c r="F1159" s="259" t="s">
        <v>1048</v>
      </c>
      <c r="G1159" s="259" t="s">
        <v>288</v>
      </c>
      <c r="H1159" s="264" t="s">
        <v>326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890</v>
      </c>
      <c r="C1160" s="260" t="s">
        <v>891</v>
      </c>
      <c r="D1160" s="73" t="str">
        <f t="shared" si="36"/>
        <v>mai/2018</v>
      </c>
      <c r="E1160" s="263">
        <v>43238</v>
      </c>
      <c r="F1160" s="259" t="s">
        <v>1049</v>
      </c>
      <c r="G1160" s="259" t="s">
        <v>288</v>
      </c>
      <c r="H1160" s="264" t="s">
        <v>326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890</v>
      </c>
      <c r="C1161" s="260" t="s">
        <v>891</v>
      </c>
      <c r="D1161" s="73" t="str">
        <f t="shared" si="36"/>
        <v>mai/2018</v>
      </c>
      <c r="E1161" s="263">
        <v>43238</v>
      </c>
      <c r="F1161" s="259" t="s">
        <v>384</v>
      </c>
      <c r="G1161" s="259" t="s">
        <v>288</v>
      </c>
      <c r="H1161" s="264" t="s">
        <v>326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890</v>
      </c>
      <c r="C1162" s="260" t="s">
        <v>891</v>
      </c>
      <c r="D1162" s="73" t="str">
        <f t="shared" si="36"/>
        <v>mai/2018</v>
      </c>
      <c r="E1162" s="263">
        <v>43238</v>
      </c>
      <c r="F1162" s="259" t="s">
        <v>620</v>
      </c>
      <c r="G1162" s="259" t="s">
        <v>288</v>
      </c>
      <c r="H1162" s="264" t="s">
        <v>326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890</v>
      </c>
      <c r="C1163" s="260" t="s">
        <v>891</v>
      </c>
      <c r="D1163" s="73" t="str">
        <f t="shared" si="36"/>
        <v>mai/2018</v>
      </c>
      <c r="E1163" s="263">
        <v>43238</v>
      </c>
      <c r="F1163" s="259" t="s">
        <v>446</v>
      </c>
      <c r="G1163" s="259" t="s">
        <v>288</v>
      </c>
      <c r="H1163" s="264" t="s">
        <v>446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890</v>
      </c>
      <c r="C1164" s="260" t="s">
        <v>891</v>
      </c>
      <c r="D1164" s="73" t="str">
        <f t="shared" si="36"/>
        <v>mai/2018</v>
      </c>
      <c r="E1164" s="263">
        <v>43238</v>
      </c>
      <c r="F1164" s="259" t="s">
        <v>1050</v>
      </c>
      <c r="G1164" s="259" t="s">
        <v>288</v>
      </c>
      <c r="H1164" s="264" t="s">
        <v>1050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890</v>
      </c>
      <c r="C1165" s="260" t="s">
        <v>891</v>
      </c>
      <c r="D1165" s="73" t="str">
        <f t="shared" si="36"/>
        <v>mai/2018</v>
      </c>
      <c r="E1165" s="263">
        <v>43238</v>
      </c>
      <c r="F1165" s="259" t="s">
        <v>447</v>
      </c>
      <c r="G1165" s="259" t="s">
        <v>288</v>
      </c>
      <c r="H1165" s="264" t="s">
        <v>447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890</v>
      </c>
      <c r="C1166" s="260" t="s">
        <v>891</v>
      </c>
      <c r="D1166" s="73" t="str">
        <f t="shared" si="36"/>
        <v>mai/2018</v>
      </c>
      <c r="E1166" s="263">
        <v>43238</v>
      </c>
      <c r="F1166" s="259" t="s">
        <v>1051</v>
      </c>
      <c r="G1166" s="259" t="s">
        <v>288</v>
      </c>
      <c r="H1166" s="264" t="s">
        <v>317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890</v>
      </c>
      <c r="C1167" s="260" t="s">
        <v>891</v>
      </c>
      <c r="D1167" s="73" t="str">
        <f t="shared" si="36"/>
        <v>mai/2018</v>
      </c>
      <c r="E1167" s="263">
        <v>43238</v>
      </c>
      <c r="F1167" s="259" t="s">
        <v>623</v>
      </c>
      <c r="G1167" s="259" t="s">
        <v>288</v>
      </c>
      <c r="H1167" s="264" t="s">
        <v>317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890</v>
      </c>
      <c r="C1168" s="260" t="s">
        <v>891</v>
      </c>
      <c r="D1168" s="73" t="str">
        <f t="shared" si="36"/>
        <v>mai/2018</v>
      </c>
      <c r="E1168" s="263">
        <v>43238</v>
      </c>
      <c r="F1168" s="259" t="s">
        <v>1052</v>
      </c>
      <c r="G1168" s="259" t="s">
        <v>288</v>
      </c>
      <c r="H1168" s="264" t="s">
        <v>317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890</v>
      </c>
      <c r="C1169" s="260" t="s">
        <v>891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288</v>
      </c>
      <c r="H1169" s="264" t="s">
        <v>1053</v>
      </c>
      <c r="I1169" s="264" t="s">
        <v>242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890</v>
      </c>
      <c r="C1170" s="260" t="s">
        <v>891</v>
      </c>
      <c r="D1170" s="73" t="str">
        <f t="shared" si="36"/>
        <v>mai/2018</v>
      </c>
      <c r="E1170" s="263">
        <v>43238</v>
      </c>
      <c r="F1170" s="259" t="s">
        <v>1054</v>
      </c>
      <c r="G1170" s="259" t="s">
        <v>288</v>
      </c>
      <c r="H1170" s="264" t="s">
        <v>331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890</v>
      </c>
      <c r="C1171" s="260" t="s">
        <v>891</v>
      </c>
      <c r="D1171" s="73" t="str">
        <f t="shared" si="36"/>
        <v>mai/2018</v>
      </c>
      <c r="E1171" s="263">
        <v>43238</v>
      </c>
      <c r="F1171" s="259" t="s">
        <v>1055</v>
      </c>
      <c r="G1171" s="259" t="s">
        <v>288</v>
      </c>
      <c r="H1171" s="264" t="s">
        <v>331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890</v>
      </c>
      <c r="C1172" s="260" t="s">
        <v>891</v>
      </c>
      <c r="D1172" s="73" t="str">
        <f t="shared" si="36"/>
        <v>mai/2018</v>
      </c>
      <c r="E1172" s="263">
        <v>43238</v>
      </c>
      <c r="F1172" s="259" t="s">
        <v>689</v>
      </c>
      <c r="G1172" s="259" t="s">
        <v>288</v>
      </c>
      <c r="H1172" s="264" t="s">
        <v>959</v>
      </c>
      <c r="I1172" s="264" t="s">
        <v>236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890</v>
      </c>
      <c r="C1173" s="260" t="s">
        <v>891</v>
      </c>
      <c r="D1173" s="73" t="str">
        <f t="shared" si="36"/>
        <v>mai/2018</v>
      </c>
      <c r="E1173" s="263">
        <v>43238</v>
      </c>
      <c r="F1173" s="259" t="s">
        <v>1056</v>
      </c>
      <c r="G1173" s="259" t="s">
        <v>288</v>
      </c>
      <c r="H1173" s="264" t="s">
        <v>961</v>
      </c>
      <c r="I1173" s="264" t="s">
        <v>236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890</v>
      </c>
      <c r="C1174" s="260" t="s">
        <v>891</v>
      </c>
      <c r="D1174" s="73" t="str">
        <f t="shared" si="36"/>
        <v>mai/2018</v>
      </c>
      <c r="E1174" s="263">
        <v>43241</v>
      </c>
      <c r="F1174" s="259" t="s">
        <v>211</v>
      </c>
      <c r="G1174" s="259" t="s">
        <v>288</v>
      </c>
      <c r="H1174" s="264" t="s">
        <v>211</v>
      </c>
      <c r="I1174" s="264" t="s">
        <v>200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892</v>
      </c>
      <c r="C1175" s="260" t="s">
        <v>891</v>
      </c>
      <c r="D1175" s="73" t="str">
        <f t="shared" si="36"/>
        <v>mai/2018</v>
      </c>
      <c r="E1175" s="263">
        <v>43241</v>
      </c>
      <c r="F1175" s="259" t="s">
        <v>211</v>
      </c>
      <c r="G1175" s="259" t="s">
        <v>288</v>
      </c>
      <c r="H1175" s="264" t="s">
        <v>211</v>
      </c>
      <c r="I1175" s="264" t="s">
        <v>200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892</v>
      </c>
      <c r="C1176" s="260" t="s">
        <v>891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288</v>
      </c>
      <c r="H1176" s="264" t="s">
        <v>143</v>
      </c>
      <c r="I1176" s="264" t="s">
        <v>228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890</v>
      </c>
      <c r="C1177" s="260" t="s">
        <v>891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288</v>
      </c>
      <c r="H1177" s="264" t="s">
        <v>978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890</v>
      </c>
      <c r="C1178" s="260" t="s">
        <v>891</v>
      </c>
      <c r="D1178" s="73" t="str">
        <f t="shared" si="36"/>
        <v>mai/2018</v>
      </c>
      <c r="E1178" s="263">
        <v>43241</v>
      </c>
      <c r="F1178" s="259" t="s">
        <v>208</v>
      </c>
      <c r="G1178" s="259" t="s">
        <v>288</v>
      </c>
      <c r="H1178" s="264" t="s">
        <v>322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890</v>
      </c>
      <c r="C1179" s="260" t="s">
        <v>891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288</v>
      </c>
      <c r="H1179" s="264" t="s">
        <v>317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890</v>
      </c>
      <c r="C1180" s="260" t="s">
        <v>891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288</v>
      </c>
      <c r="H1180" s="264" t="s">
        <v>939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890</v>
      </c>
      <c r="C1181" s="260" t="s">
        <v>891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288</v>
      </c>
      <c r="H1181" s="264" t="s">
        <v>560</v>
      </c>
      <c r="I1181" s="264" t="s">
        <v>264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890</v>
      </c>
      <c r="C1182" s="260" t="s">
        <v>891</v>
      </c>
      <c r="D1182" s="73" t="str">
        <f t="shared" si="36"/>
        <v>mai/2018</v>
      </c>
      <c r="E1182" s="263">
        <v>43241</v>
      </c>
      <c r="F1182" s="259" t="s">
        <v>199</v>
      </c>
      <c r="G1182" s="259" t="s">
        <v>288</v>
      </c>
      <c r="H1182" s="264" t="s">
        <v>298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892</v>
      </c>
      <c r="C1183" s="260" t="s">
        <v>891</v>
      </c>
      <c r="D1183" s="73" t="str">
        <f t="shared" si="36"/>
        <v>mai/2018</v>
      </c>
      <c r="E1183" s="263">
        <v>43241</v>
      </c>
      <c r="F1183" s="259" t="s">
        <v>199</v>
      </c>
      <c r="G1183" s="259" t="s">
        <v>288</v>
      </c>
      <c r="H1183" s="264" t="s">
        <v>298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890</v>
      </c>
      <c r="C1184" s="260" t="s">
        <v>891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288</v>
      </c>
      <c r="H1184" s="264" t="s">
        <v>953</v>
      </c>
      <c r="I1184" s="264" t="s">
        <v>245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890</v>
      </c>
      <c r="C1185" s="260" t="s">
        <v>891</v>
      </c>
      <c r="D1185" s="73" t="str">
        <f t="shared" si="36"/>
        <v>mai/2018</v>
      </c>
      <c r="E1185" s="263">
        <v>43241</v>
      </c>
      <c r="F1185" s="259" t="s">
        <v>208</v>
      </c>
      <c r="G1185" s="259" t="s">
        <v>288</v>
      </c>
      <c r="H1185" s="264" t="s">
        <v>297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890</v>
      </c>
      <c r="C1186" s="260" t="s">
        <v>891</v>
      </c>
      <c r="D1186" s="73" t="str">
        <f t="shared" si="36"/>
        <v>mai/2018</v>
      </c>
      <c r="E1186" s="263">
        <v>43241</v>
      </c>
      <c r="F1186" s="259" t="s">
        <v>208</v>
      </c>
      <c r="G1186" s="259" t="s">
        <v>288</v>
      </c>
      <c r="H1186" s="264" t="s">
        <v>297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890</v>
      </c>
      <c r="C1187" s="260" t="s">
        <v>891</v>
      </c>
      <c r="D1187" s="73" t="str">
        <f t="shared" si="36"/>
        <v>mai/2018</v>
      </c>
      <c r="E1187" s="263">
        <v>43241</v>
      </c>
      <c r="F1187" s="259" t="s">
        <v>208</v>
      </c>
      <c r="G1187" s="259" t="s">
        <v>288</v>
      </c>
      <c r="H1187" s="264" t="s">
        <v>297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890</v>
      </c>
      <c r="C1188" s="260" t="s">
        <v>891</v>
      </c>
      <c r="D1188" s="73" t="str">
        <f t="shared" si="36"/>
        <v>mai/2018</v>
      </c>
      <c r="E1188" s="263">
        <v>43241</v>
      </c>
      <c r="F1188" s="259" t="s">
        <v>208</v>
      </c>
      <c r="G1188" s="259" t="s">
        <v>288</v>
      </c>
      <c r="H1188" s="264" t="s">
        <v>297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890</v>
      </c>
      <c r="C1189" s="260" t="s">
        <v>891</v>
      </c>
      <c r="D1189" s="73" t="str">
        <f t="shared" si="36"/>
        <v>mai/2018</v>
      </c>
      <c r="E1189" s="263">
        <v>43241</v>
      </c>
      <c r="F1189" s="259" t="s">
        <v>208</v>
      </c>
      <c r="G1189" s="259" t="s">
        <v>288</v>
      </c>
      <c r="H1189" s="264" t="s">
        <v>297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890</v>
      </c>
      <c r="C1190" s="260" t="s">
        <v>891</v>
      </c>
      <c r="D1190" s="73" t="str">
        <f t="shared" si="36"/>
        <v>mai/2018</v>
      </c>
      <c r="E1190" s="263">
        <v>43241</v>
      </c>
      <c r="F1190" s="259" t="s">
        <v>208</v>
      </c>
      <c r="G1190" s="259" t="s">
        <v>288</v>
      </c>
      <c r="H1190" s="264" t="s">
        <v>297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890</v>
      </c>
      <c r="C1191" s="260" t="s">
        <v>891</v>
      </c>
      <c r="D1191" s="73" t="str">
        <f t="shared" si="36"/>
        <v>mai/2018</v>
      </c>
      <c r="E1191" s="263">
        <v>43241</v>
      </c>
      <c r="F1191" s="259" t="s">
        <v>313</v>
      </c>
      <c r="G1191" s="259" t="s">
        <v>288</v>
      </c>
      <c r="H1191" s="264" t="s">
        <v>429</v>
      </c>
      <c r="I1191" s="264" t="s">
        <v>269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890</v>
      </c>
      <c r="C1192" s="260" t="s">
        <v>891</v>
      </c>
      <c r="D1192" s="73" t="str">
        <f t="shared" si="36"/>
        <v>mai/2018</v>
      </c>
      <c r="E1192" s="263">
        <v>43241</v>
      </c>
      <c r="F1192" s="259" t="s">
        <v>313</v>
      </c>
      <c r="G1192" s="259" t="s">
        <v>288</v>
      </c>
      <c r="H1192" s="264" t="s">
        <v>327</v>
      </c>
      <c r="I1192" s="264" t="s">
        <v>269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890</v>
      </c>
      <c r="C1193" s="260" t="s">
        <v>891</v>
      </c>
      <c r="D1193" s="73" t="str">
        <f t="shared" si="36"/>
        <v>mai/2018</v>
      </c>
      <c r="E1193" s="263">
        <v>43241</v>
      </c>
      <c r="F1193" s="259" t="s">
        <v>313</v>
      </c>
      <c r="G1193" s="259" t="s">
        <v>288</v>
      </c>
      <c r="H1193" s="264" t="s">
        <v>1057</v>
      </c>
      <c r="I1193" s="264" t="s">
        <v>269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890</v>
      </c>
      <c r="C1194" s="260" t="s">
        <v>891</v>
      </c>
      <c r="D1194" s="73" t="str">
        <f t="shared" si="36"/>
        <v>mai/2018</v>
      </c>
      <c r="E1194" s="263">
        <v>43241</v>
      </c>
      <c r="F1194" s="259" t="s">
        <v>313</v>
      </c>
      <c r="G1194" s="259" t="s">
        <v>288</v>
      </c>
      <c r="H1194" s="264" t="s">
        <v>422</v>
      </c>
      <c r="I1194" s="264" t="s">
        <v>269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892</v>
      </c>
      <c r="C1195" s="260" t="s">
        <v>891</v>
      </c>
      <c r="D1195" s="73" t="str">
        <f t="shared" si="36"/>
        <v>mai/2018</v>
      </c>
      <c r="E1195" s="263">
        <v>43242</v>
      </c>
      <c r="F1195" s="259" t="s">
        <v>201</v>
      </c>
      <c r="G1195" s="259" t="s">
        <v>288</v>
      </c>
      <c r="H1195" s="264" t="s">
        <v>202</v>
      </c>
      <c r="I1195" s="264" t="s">
        <v>291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890</v>
      </c>
      <c r="C1196" s="260" t="s">
        <v>891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288</v>
      </c>
      <c r="H1196" s="264" t="s">
        <v>290</v>
      </c>
      <c r="I1196" s="264" t="s">
        <v>241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890</v>
      </c>
      <c r="C1197" s="260" t="s">
        <v>891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288</v>
      </c>
      <c r="H1197" s="264" t="s">
        <v>290</v>
      </c>
      <c r="I1197" s="264" t="s">
        <v>242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890</v>
      </c>
      <c r="C1198" s="260" t="s">
        <v>891</v>
      </c>
      <c r="D1198" s="73" t="str">
        <f t="shared" si="36"/>
        <v>mai/2018</v>
      </c>
      <c r="E1198" s="263">
        <v>43242</v>
      </c>
      <c r="F1198" s="259" t="s">
        <v>199</v>
      </c>
      <c r="G1198" s="259" t="s">
        <v>288</v>
      </c>
      <c r="H1198" s="264" t="s">
        <v>298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892</v>
      </c>
      <c r="C1199" s="260" t="s">
        <v>891</v>
      </c>
      <c r="D1199" s="73" t="str">
        <f t="shared" si="36"/>
        <v>mai/2018</v>
      </c>
      <c r="E1199" s="263">
        <v>43242</v>
      </c>
      <c r="F1199" s="259" t="s">
        <v>199</v>
      </c>
      <c r="G1199" s="259" t="s">
        <v>288</v>
      </c>
      <c r="H1199" s="264" t="s">
        <v>298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890</v>
      </c>
      <c r="C1200" s="260" t="s">
        <v>891</v>
      </c>
      <c r="D1200" s="73" t="str">
        <f t="shared" si="36"/>
        <v>mai/2018</v>
      </c>
      <c r="E1200" s="263">
        <v>43242</v>
      </c>
      <c r="F1200" s="259" t="s">
        <v>313</v>
      </c>
      <c r="G1200" s="259" t="s">
        <v>288</v>
      </c>
      <c r="H1200" s="264" t="s">
        <v>206</v>
      </c>
      <c r="I1200" s="264" t="s">
        <v>269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890</v>
      </c>
      <c r="C1201" s="260" t="s">
        <v>891</v>
      </c>
      <c r="D1201" s="73" t="str">
        <f t="shared" si="36"/>
        <v>mai/2018</v>
      </c>
      <c r="E1201" s="263">
        <v>43243</v>
      </c>
      <c r="F1201" s="259" t="s">
        <v>313</v>
      </c>
      <c r="G1201" s="259" t="s">
        <v>288</v>
      </c>
      <c r="H1201" s="264" t="s">
        <v>214</v>
      </c>
      <c r="I1201" s="264" t="s">
        <v>269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892</v>
      </c>
      <c r="C1202" s="260" t="s">
        <v>891</v>
      </c>
      <c r="D1202" s="73" t="str">
        <f t="shared" si="36"/>
        <v>mai/2018</v>
      </c>
      <c r="E1202" s="263">
        <v>43243</v>
      </c>
      <c r="F1202" s="259" t="s">
        <v>201</v>
      </c>
      <c r="G1202" s="259" t="s">
        <v>288</v>
      </c>
      <c r="H1202" s="264" t="s">
        <v>202</v>
      </c>
      <c r="I1202" s="264" t="s">
        <v>291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890</v>
      </c>
      <c r="C1203" s="260" t="s">
        <v>891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288</v>
      </c>
      <c r="H1203" s="264" t="s">
        <v>178</v>
      </c>
      <c r="I1203" s="264" t="s">
        <v>242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890</v>
      </c>
      <c r="C1204" s="260" t="s">
        <v>891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288</v>
      </c>
      <c r="H1204" s="264" t="s">
        <v>178</v>
      </c>
      <c r="I1204" s="264" t="s">
        <v>241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890</v>
      </c>
      <c r="C1205" s="260" t="s">
        <v>891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288</v>
      </c>
      <c r="H1205" s="264" t="s">
        <v>1058</v>
      </c>
      <c r="I1205" s="264" t="s">
        <v>242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890</v>
      </c>
      <c r="C1206" s="260" t="s">
        <v>891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288</v>
      </c>
      <c r="H1206" s="264" t="s">
        <v>146</v>
      </c>
      <c r="I1206" s="264" t="s">
        <v>248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890</v>
      </c>
      <c r="C1207" s="260" t="s">
        <v>891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288</v>
      </c>
      <c r="H1207" s="264" t="s">
        <v>310</v>
      </c>
      <c r="I1207" s="264" t="s">
        <v>242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890</v>
      </c>
      <c r="C1208" s="260" t="s">
        <v>891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288</v>
      </c>
      <c r="H1208" s="264" t="s">
        <v>290</v>
      </c>
      <c r="I1208" s="264" t="s">
        <v>241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892</v>
      </c>
      <c r="C1209" s="260" t="s">
        <v>891</v>
      </c>
      <c r="D1209" s="73" t="str">
        <f t="shared" si="36"/>
        <v>mai/2018</v>
      </c>
      <c r="E1209" s="263">
        <v>43243</v>
      </c>
      <c r="F1209" s="259" t="s">
        <v>199</v>
      </c>
      <c r="G1209" s="259" t="s">
        <v>288</v>
      </c>
      <c r="H1209" s="264" t="s">
        <v>298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890</v>
      </c>
      <c r="C1210" s="260" t="s">
        <v>891</v>
      </c>
      <c r="D1210" s="73" t="str">
        <f t="shared" si="36"/>
        <v>mai/2018</v>
      </c>
      <c r="E1210" s="263">
        <v>43243</v>
      </c>
      <c r="F1210" s="259" t="s">
        <v>199</v>
      </c>
      <c r="G1210" s="259" t="s">
        <v>288</v>
      </c>
      <c r="H1210" s="264" t="s">
        <v>298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890</v>
      </c>
      <c r="C1211" s="260" t="s">
        <v>891</v>
      </c>
      <c r="D1211" s="73" t="str">
        <f t="shared" si="36"/>
        <v>mai/2018</v>
      </c>
      <c r="E1211" s="263">
        <v>43243</v>
      </c>
      <c r="F1211" s="259" t="s">
        <v>208</v>
      </c>
      <c r="G1211" s="259" t="s">
        <v>288</v>
      </c>
      <c r="H1211" s="264" t="s">
        <v>297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890</v>
      </c>
      <c r="C1212" s="260" t="s">
        <v>891</v>
      </c>
      <c r="D1212" s="73" t="str">
        <f t="shared" si="36"/>
        <v>mai/2018</v>
      </c>
      <c r="E1212" s="263">
        <v>43243</v>
      </c>
      <c r="F1212" s="259" t="s">
        <v>208</v>
      </c>
      <c r="G1212" s="259" t="s">
        <v>288</v>
      </c>
      <c r="H1212" s="264" t="s">
        <v>297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890</v>
      </c>
      <c r="C1213" s="260" t="s">
        <v>891</v>
      </c>
      <c r="D1213" s="73" t="str">
        <f t="shared" si="36"/>
        <v>mai/2018</v>
      </c>
      <c r="E1213" s="263">
        <v>43243</v>
      </c>
      <c r="F1213" s="259" t="s">
        <v>208</v>
      </c>
      <c r="G1213" s="259" t="s">
        <v>288</v>
      </c>
      <c r="H1213" s="264" t="s">
        <v>297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890</v>
      </c>
      <c r="C1214" s="260" t="s">
        <v>891</v>
      </c>
      <c r="D1214" s="73" t="str">
        <f t="shared" si="36"/>
        <v>mai/2018</v>
      </c>
      <c r="E1214" s="263">
        <v>43243</v>
      </c>
      <c r="F1214" s="259" t="s">
        <v>313</v>
      </c>
      <c r="G1214" s="259" t="s">
        <v>288</v>
      </c>
      <c r="H1214" s="264" t="s">
        <v>218</v>
      </c>
      <c r="I1214" s="264" t="s">
        <v>269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890</v>
      </c>
      <c r="C1215" s="260" t="s">
        <v>891</v>
      </c>
      <c r="D1215" s="73" t="str">
        <f t="shared" si="36"/>
        <v>mai/2018</v>
      </c>
      <c r="E1215" s="263">
        <v>43243</v>
      </c>
      <c r="F1215" s="259" t="s">
        <v>313</v>
      </c>
      <c r="G1215" s="259" t="s">
        <v>288</v>
      </c>
      <c r="H1215" s="264" t="s">
        <v>218</v>
      </c>
      <c r="I1215" s="264" t="s">
        <v>269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890</v>
      </c>
      <c r="C1216" s="260" t="s">
        <v>891</v>
      </c>
      <c r="D1216" s="73" t="str">
        <f t="shared" si="36"/>
        <v>mai/2018</v>
      </c>
      <c r="E1216" s="263">
        <v>43243</v>
      </c>
      <c r="F1216" s="259" t="s">
        <v>313</v>
      </c>
      <c r="G1216" s="259" t="s">
        <v>288</v>
      </c>
      <c r="H1216" s="264" t="s">
        <v>132</v>
      </c>
      <c r="I1216" s="264" t="s">
        <v>269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890</v>
      </c>
      <c r="C1217" s="260" t="s">
        <v>891</v>
      </c>
      <c r="D1217" s="73" t="str">
        <f t="shared" si="36"/>
        <v>mai/2018</v>
      </c>
      <c r="E1217" s="263">
        <v>43244</v>
      </c>
      <c r="F1217" s="259" t="s">
        <v>180</v>
      </c>
      <c r="G1217" s="259" t="s">
        <v>288</v>
      </c>
      <c r="H1217" s="264" t="s">
        <v>1059</v>
      </c>
      <c r="I1217" s="264" t="s">
        <v>181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890</v>
      </c>
      <c r="C1218" s="260" t="s">
        <v>891</v>
      </c>
      <c r="D1218" s="73" t="str">
        <f t="shared" si="36"/>
        <v>mai/2018</v>
      </c>
      <c r="E1218" s="263">
        <v>43244</v>
      </c>
      <c r="F1218" s="259" t="s">
        <v>180</v>
      </c>
      <c r="G1218" s="259" t="s">
        <v>288</v>
      </c>
      <c r="H1218" s="264" t="s">
        <v>1059</v>
      </c>
      <c r="I1218" s="264" t="s">
        <v>181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890</v>
      </c>
      <c r="C1219" s="260" t="s">
        <v>891</v>
      </c>
      <c r="D1219" s="73" t="str">
        <f t="shared" ref="D1219:D1282" si="38">TEXT(E1219,"mmm/aaaa")</f>
        <v>mai/2018</v>
      </c>
      <c r="E1219" s="263">
        <v>43244</v>
      </c>
      <c r="F1219" s="259" t="s">
        <v>180</v>
      </c>
      <c r="G1219" s="259" t="s">
        <v>288</v>
      </c>
      <c r="H1219" s="264" t="s">
        <v>1059</v>
      </c>
      <c r="I1219" s="264" t="s">
        <v>181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890</v>
      </c>
      <c r="C1220" s="260" t="s">
        <v>891</v>
      </c>
      <c r="D1220" s="73" t="str">
        <f t="shared" si="38"/>
        <v>mai/2018</v>
      </c>
      <c r="E1220" s="263">
        <v>43244</v>
      </c>
      <c r="F1220" s="259" t="s">
        <v>180</v>
      </c>
      <c r="G1220" s="259" t="s">
        <v>288</v>
      </c>
      <c r="H1220" s="264" t="s">
        <v>1059</v>
      </c>
      <c r="I1220" s="264" t="s">
        <v>181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890</v>
      </c>
      <c r="C1221" s="260" t="s">
        <v>891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288</v>
      </c>
      <c r="H1221" s="264" t="s">
        <v>1044</v>
      </c>
      <c r="I1221" s="264" t="s">
        <v>187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890</v>
      </c>
      <c r="C1222" s="260" t="s">
        <v>891</v>
      </c>
      <c r="D1222" s="73" t="str">
        <f t="shared" si="38"/>
        <v>mai/2018</v>
      </c>
      <c r="E1222" s="263">
        <v>43244</v>
      </c>
      <c r="F1222" s="259" t="s">
        <v>208</v>
      </c>
      <c r="G1222" s="259" t="s">
        <v>288</v>
      </c>
      <c r="H1222" s="264" t="s">
        <v>297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890</v>
      </c>
      <c r="C1223" s="260" t="s">
        <v>891</v>
      </c>
      <c r="D1223" s="73" t="str">
        <f t="shared" si="38"/>
        <v>mai/2018</v>
      </c>
      <c r="E1223" s="263">
        <v>43245</v>
      </c>
      <c r="F1223" s="259" t="s">
        <v>211</v>
      </c>
      <c r="G1223" s="259" t="s">
        <v>288</v>
      </c>
      <c r="H1223" s="264" t="s">
        <v>211</v>
      </c>
      <c r="I1223" s="264" t="s">
        <v>200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890</v>
      </c>
      <c r="C1224" s="260" t="s">
        <v>891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288</v>
      </c>
      <c r="H1224" s="264" t="s">
        <v>353</v>
      </c>
      <c r="I1224" s="264" t="s">
        <v>242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890</v>
      </c>
      <c r="C1225" s="260" t="s">
        <v>891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288</v>
      </c>
      <c r="H1225" s="264" t="s">
        <v>353</v>
      </c>
      <c r="I1225" s="264" t="s">
        <v>241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890</v>
      </c>
      <c r="C1226" s="260" t="s">
        <v>891</v>
      </c>
      <c r="D1226" s="73" t="str">
        <f t="shared" si="38"/>
        <v>mai/2018</v>
      </c>
      <c r="E1226" s="263">
        <v>43245</v>
      </c>
      <c r="F1226" s="259" t="s">
        <v>199</v>
      </c>
      <c r="G1226" s="259" t="s">
        <v>288</v>
      </c>
      <c r="H1226" s="264" t="s">
        <v>293</v>
      </c>
      <c r="I1226" s="264" t="s">
        <v>230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890</v>
      </c>
      <c r="C1227" s="260" t="s">
        <v>891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288</v>
      </c>
      <c r="H1227" s="264" t="s">
        <v>380</v>
      </c>
      <c r="I1227" s="264" t="s">
        <v>242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890</v>
      </c>
      <c r="C1228" s="260" t="s">
        <v>891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288</v>
      </c>
      <c r="H1228" s="264" t="s">
        <v>380</v>
      </c>
      <c r="I1228" s="264" t="s">
        <v>241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890</v>
      </c>
      <c r="C1229" s="260" t="s">
        <v>891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288</v>
      </c>
      <c r="H1229" s="264" t="s">
        <v>380</v>
      </c>
      <c r="I1229" s="264" t="s">
        <v>241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890</v>
      </c>
      <c r="C1230" s="260" t="s">
        <v>891</v>
      </c>
      <c r="D1230" s="73" t="str">
        <f t="shared" si="38"/>
        <v>mai/2018</v>
      </c>
      <c r="E1230" s="263">
        <v>43245</v>
      </c>
      <c r="F1230" s="259" t="s">
        <v>452</v>
      </c>
      <c r="G1230" s="259" t="s">
        <v>288</v>
      </c>
      <c r="H1230" s="264" t="s">
        <v>452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890</v>
      </c>
      <c r="C1231" s="260" t="s">
        <v>891</v>
      </c>
      <c r="D1231" s="73" t="str">
        <f t="shared" si="38"/>
        <v>mai/2018</v>
      </c>
      <c r="E1231" s="263">
        <v>43245</v>
      </c>
      <c r="F1231" s="259" t="s">
        <v>208</v>
      </c>
      <c r="G1231" s="259" t="s">
        <v>288</v>
      </c>
      <c r="H1231" s="264" t="s">
        <v>1060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890</v>
      </c>
      <c r="C1232" s="260" t="s">
        <v>891</v>
      </c>
      <c r="D1232" s="73" t="str">
        <f t="shared" si="38"/>
        <v>mai/2018</v>
      </c>
      <c r="E1232" s="263">
        <v>43245</v>
      </c>
      <c r="F1232" s="259" t="s">
        <v>208</v>
      </c>
      <c r="G1232" s="259" t="s">
        <v>288</v>
      </c>
      <c r="H1232" s="264" t="s">
        <v>1060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890</v>
      </c>
      <c r="C1233" s="260" t="s">
        <v>891</v>
      </c>
      <c r="D1233" s="73" t="str">
        <f t="shared" si="38"/>
        <v>mai/2018</v>
      </c>
      <c r="E1233" s="263">
        <v>43245</v>
      </c>
      <c r="F1233" s="259" t="s">
        <v>313</v>
      </c>
      <c r="G1233" s="259" t="s">
        <v>288</v>
      </c>
      <c r="H1233" s="264" t="s">
        <v>1061</v>
      </c>
      <c r="I1233" s="264" t="s">
        <v>269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890</v>
      </c>
      <c r="C1234" s="260" t="s">
        <v>891</v>
      </c>
      <c r="D1234" s="73" t="str">
        <f t="shared" si="38"/>
        <v>mai/2018</v>
      </c>
      <c r="E1234" s="263">
        <v>43248</v>
      </c>
      <c r="F1234" s="259" t="s">
        <v>201</v>
      </c>
      <c r="G1234" s="259" t="s">
        <v>288</v>
      </c>
      <c r="H1234" s="264" t="s">
        <v>202</v>
      </c>
      <c r="I1234" s="264" t="s">
        <v>291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890</v>
      </c>
      <c r="C1235" s="260" t="s">
        <v>891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288</v>
      </c>
      <c r="H1235" s="264" t="s">
        <v>178</v>
      </c>
      <c r="I1235" s="264" t="s">
        <v>244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890</v>
      </c>
      <c r="C1236" s="260" t="s">
        <v>891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288</v>
      </c>
      <c r="H1236" s="264" t="s">
        <v>178</v>
      </c>
      <c r="I1236" s="264" t="s">
        <v>241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890</v>
      </c>
      <c r="C1237" s="260" t="s">
        <v>891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288</v>
      </c>
      <c r="H1237" s="264" t="s">
        <v>1062</v>
      </c>
      <c r="I1237" s="264" t="s">
        <v>262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890</v>
      </c>
      <c r="C1238" s="260" t="s">
        <v>891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288</v>
      </c>
      <c r="H1238" s="266" t="s">
        <v>992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890</v>
      </c>
      <c r="C1239" s="260" t="s">
        <v>891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288</v>
      </c>
      <c r="H1239" s="264" t="s">
        <v>182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890</v>
      </c>
      <c r="C1240" s="260" t="s">
        <v>891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288</v>
      </c>
      <c r="H1240" s="264" t="s">
        <v>305</v>
      </c>
      <c r="I1240" s="264" t="s">
        <v>242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890</v>
      </c>
      <c r="C1241" s="260" t="s">
        <v>891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288</v>
      </c>
      <c r="H1241" s="264" t="s">
        <v>953</v>
      </c>
      <c r="I1241" s="264" t="s">
        <v>245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890</v>
      </c>
      <c r="C1242" s="260" t="s">
        <v>891</v>
      </c>
      <c r="D1242" s="73" t="str">
        <f t="shared" si="38"/>
        <v>mai/2018</v>
      </c>
      <c r="E1242" s="263">
        <v>43248</v>
      </c>
      <c r="F1242" s="259" t="s">
        <v>208</v>
      </c>
      <c r="G1242" s="259" t="s">
        <v>288</v>
      </c>
      <c r="H1242" s="264" t="s">
        <v>297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890</v>
      </c>
      <c r="C1243" s="260" t="s">
        <v>891</v>
      </c>
      <c r="D1243" s="73" t="str">
        <f t="shared" si="38"/>
        <v>mai/2018</v>
      </c>
      <c r="E1243" s="263">
        <v>43248</v>
      </c>
      <c r="F1243" s="259" t="s">
        <v>208</v>
      </c>
      <c r="G1243" s="259" t="s">
        <v>288</v>
      </c>
      <c r="H1243" s="264" t="s">
        <v>297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890</v>
      </c>
      <c r="C1244" s="260" t="s">
        <v>891</v>
      </c>
      <c r="D1244" s="73" t="str">
        <f t="shared" si="38"/>
        <v>mai/2018</v>
      </c>
      <c r="E1244" s="263">
        <v>43248</v>
      </c>
      <c r="F1244" s="259" t="s">
        <v>208</v>
      </c>
      <c r="G1244" s="259" t="s">
        <v>288</v>
      </c>
      <c r="H1244" s="264" t="s">
        <v>297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890</v>
      </c>
      <c r="C1245" s="260" t="s">
        <v>891</v>
      </c>
      <c r="D1245" s="73" t="str">
        <f t="shared" si="38"/>
        <v>mai/2018</v>
      </c>
      <c r="E1245" s="263">
        <v>43248</v>
      </c>
      <c r="F1245" s="259" t="s">
        <v>208</v>
      </c>
      <c r="G1245" s="259" t="s">
        <v>288</v>
      </c>
      <c r="H1245" s="264" t="s">
        <v>297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890</v>
      </c>
      <c r="C1246" s="260" t="s">
        <v>891</v>
      </c>
      <c r="D1246" s="73" t="str">
        <f t="shared" si="38"/>
        <v>mai/2018</v>
      </c>
      <c r="E1246" s="263">
        <v>43248</v>
      </c>
      <c r="F1246" s="259" t="s">
        <v>208</v>
      </c>
      <c r="G1246" s="259" t="s">
        <v>288</v>
      </c>
      <c r="H1246" s="264" t="s">
        <v>1060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890</v>
      </c>
      <c r="C1247" s="260" t="s">
        <v>891</v>
      </c>
      <c r="D1247" s="73" t="str">
        <f t="shared" si="38"/>
        <v>mai/2018</v>
      </c>
      <c r="E1247" s="263">
        <v>43248</v>
      </c>
      <c r="F1247" s="259" t="s">
        <v>313</v>
      </c>
      <c r="G1247" s="259" t="s">
        <v>288</v>
      </c>
      <c r="H1247" s="264" t="s">
        <v>347</v>
      </c>
      <c r="I1247" s="264" t="s">
        <v>269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890</v>
      </c>
      <c r="C1248" s="260" t="s">
        <v>891</v>
      </c>
      <c r="D1248" s="73" t="str">
        <f t="shared" si="38"/>
        <v>mai/2018</v>
      </c>
      <c r="E1248" s="263">
        <v>43248</v>
      </c>
      <c r="F1248" s="259" t="s">
        <v>313</v>
      </c>
      <c r="G1248" s="259" t="s">
        <v>288</v>
      </c>
      <c r="H1248" s="264" t="s">
        <v>1063</v>
      </c>
      <c r="I1248" s="264" t="s">
        <v>269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890</v>
      </c>
      <c r="C1249" s="260" t="s">
        <v>891</v>
      </c>
      <c r="D1249" s="73" t="str">
        <f t="shared" si="38"/>
        <v>mai/2018</v>
      </c>
      <c r="E1249" s="263">
        <v>43248</v>
      </c>
      <c r="F1249" s="259" t="s">
        <v>313</v>
      </c>
      <c r="G1249" s="259" t="s">
        <v>288</v>
      </c>
      <c r="H1249" s="264" t="s">
        <v>348</v>
      </c>
      <c r="I1249" s="264" t="s">
        <v>269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890</v>
      </c>
      <c r="C1250" s="260" t="s">
        <v>891</v>
      </c>
      <c r="D1250" s="73" t="str">
        <f t="shared" si="38"/>
        <v>mai/2018</v>
      </c>
      <c r="E1250" s="263">
        <v>43248</v>
      </c>
      <c r="F1250" s="259" t="s">
        <v>313</v>
      </c>
      <c r="G1250" s="259" t="s">
        <v>288</v>
      </c>
      <c r="H1250" s="264" t="s">
        <v>193</v>
      </c>
      <c r="I1250" s="264" t="s">
        <v>269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890</v>
      </c>
      <c r="C1251" s="260" t="s">
        <v>891</v>
      </c>
      <c r="D1251" s="73" t="str">
        <f t="shared" si="38"/>
        <v>mai/2018</v>
      </c>
      <c r="E1251" s="263">
        <v>43249</v>
      </c>
      <c r="F1251" s="259" t="s">
        <v>313</v>
      </c>
      <c r="G1251" s="259" t="s">
        <v>288</v>
      </c>
      <c r="H1251" s="264" t="s">
        <v>449</v>
      </c>
      <c r="I1251" s="264" t="s">
        <v>269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890</v>
      </c>
      <c r="C1252" s="260" t="s">
        <v>891</v>
      </c>
      <c r="D1252" s="73" t="str">
        <f t="shared" si="38"/>
        <v>mai/2018</v>
      </c>
      <c r="E1252" s="263">
        <v>43249</v>
      </c>
      <c r="F1252" s="259" t="s">
        <v>313</v>
      </c>
      <c r="G1252" s="259" t="s">
        <v>288</v>
      </c>
      <c r="H1252" s="264" t="s">
        <v>450</v>
      </c>
      <c r="I1252" s="264" t="s">
        <v>269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890</v>
      </c>
      <c r="C1253" s="260" t="s">
        <v>891</v>
      </c>
      <c r="D1253" s="73" t="str">
        <f t="shared" si="38"/>
        <v>mai/2018</v>
      </c>
      <c r="E1253" s="263">
        <v>43249</v>
      </c>
      <c r="F1253" s="259" t="s">
        <v>201</v>
      </c>
      <c r="G1253" s="259" t="s">
        <v>288</v>
      </c>
      <c r="H1253" s="264" t="s">
        <v>202</v>
      </c>
      <c r="I1253" s="264" t="s">
        <v>291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890</v>
      </c>
      <c r="C1254" s="260" t="s">
        <v>891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288</v>
      </c>
      <c r="H1254" s="264" t="s">
        <v>326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890</v>
      </c>
      <c r="C1255" s="260" t="s">
        <v>891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288</v>
      </c>
      <c r="H1255" s="264" t="s">
        <v>326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890</v>
      </c>
      <c r="C1256" s="260" t="s">
        <v>891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288</v>
      </c>
      <c r="H1256" s="264" t="s">
        <v>1032</v>
      </c>
      <c r="I1256" s="264" t="s">
        <v>242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890</v>
      </c>
      <c r="C1257" s="260" t="s">
        <v>891</v>
      </c>
      <c r="D1257" s="73" t="str">
        <f t="shared" si="38"/>
        <v>mai/2018</v>
      </c>
      <c r="E1257" s="263">
        <v>43249</v>
      </c>
      <c r="F1257" s="259" t="s">
        <v>208</v>
      </c>
      <c r="G1257" s="259" t="s">
        <v>288</v>
      </c>
      <c r="H1257" s="264" t="s">
        <v>297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890</v>
      </c>
      <c r="C1258" s="260" t="s">
        <v>891</v>
      </c>
      <c r="D1258" s="73" t="str">
        <f t="shared" si="38"/>
        <v>mai/2018</v>
      </c>
      <c r="E1258" s="263">
        <v>43249</v>
      </c>
      <c r="F1258" s="259" t="s">
        <v>208</v>
      </c>
      <c r="G1258" s="259" t="s">
        <v>288</v>
      </c>
      <c r="H1258" s="264" t="s">
        <v>297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890</v>
      </c>
      <c r="C1259" s="260" t="s">
        <v>891</v>
      </c>
      <c r="D1259" s="73" t="str">
        <f t="shared" si="38"/>
        <v>mai/2018</v>
      </c>
      <c r="E1259" s="263">
        <v>43249</v>
      </c>
      <c r="F1259" s="259" t="s">
        <v>208</v>
      </c>
      <c r="G1259" s="259" t="s">
        <v>288</v>
      </c>
      <c r="H1259" s="264" t="s">
        <v>297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890</v>
      </c>
      <c r="C1260" s="260" t="s">
        <v>891</v>
      </c>
      <c r="D1260" s="73" t="str">
        <f t="shared" si="38"/>
        <v>mai/2018</v>
      </c>
      <c r="E1260" s="263">
        <v>43249</v>
      </c>
      <c r="F1260" s="259" t="s">
        <v>208</v>
      </c>
      <c r="G1260" s="259" t="s">
        <v>288</v>
      </c>
      <c r="H1260" s="264" t="s">
        <v>297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890</v>
      </c>
      <c r="C1261" s="260" t="s">
        <v>891</v>
      </c>
      <c r="D1261" s="73" t="str">
        <f t="shared" si="38"/>
        <v>mai/2018</v>
      </c>
      <c r="E1261" s="263">
        <v>43249</v>
      </c>
      <c r="F1261" s="259" t="s">
        <v>208</v>
      </c>
      <c r="G1261" s="259" t="s">
        <v>288</v>
      </c>
      <c r="H1261" s="264" t="s">
        <v>1060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890</v>
      </c>
      <c r="C1262" s="260" t="s">
        <v>891</v>
      </c>
      <c r="D1262" s="73" t="str">
        <f t="shared" si="38"/>
        <v>mai/2018</v>
      </c>
      <c r="E1262" s="263">
        <v>43249</v>
      </c>
      <c r="F1262" s="259" t="s">
        <v>208</v>
      </c>
      <c r="G1262" s="259" t="s">
        <v>288</v>
      </c>
      <c r="H1262" s="264" t="s">
        <v>1060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890</v>
      </c>
      <c r="C1263" s="260" t="s">
        <v>891</v>
      </c>
      <c r="D1263" s="73" t="str">
        <f t="shared" si="38"/>
        <v>mai/2018</v>
      </c>
      <c r="E1263" s="263">
        <v>43249</v>
      </c>
      <c r="F1263" s="259" t="s">
        <v>313</v>
      </c>
      <c r="G1263" s="259" t="s">
        <v>288</v>
      </c>
      <c r="H1263" s="264" t="s">
        <v>376</v>
      </c>
      <c r="I1263" s="264" t="s">
        <v>269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890</v>
      </c>
      <c r="C1264" s="260" t="s">
        <v>891</v>
      </c>
      <c r="D1264" s="73" t="str">
        <f t="shared" si="38"/>
        <v>mai/2018</v>
      </c>
      <c r="E1264" s="263">
        <v>43250</v>
      </c>
      <c r="F1264" s="259" t="s">
        <v>201</v>
      </c>
      <c r="G1264" s="259" t="s">
        <v>288</v>
      </c>
      <c r="H1264" s="264" t="s">
        <v>202</v>
      </c>
      <c r="I1264" s="264" t="s">
        <v>291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890</v>
      </c>
      <c r="C1265" s="260" t="s">
        <v>891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288</v>
      </c>
      <c r="H1265" s="264" t="s">
        <v>178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890</v>
      </c>
      <c r="C1266" s="260" t="s">
        <v>891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288</v>
      </c>
      <c r="H1266" s="264" t="s">
        <v>613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890</v>
      </c>
      <c r="C1267" s="260" t="s">
        <v>891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288</v>
      </c>
      <c r="H1267" s="264" t="s">
        <v>453</v>
      </c>
      <c r="I1267" s="264" t="s">
        <v>231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892</v>
      </c>
      <c r="C1268" s="260" t="s">
        <v>891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288</v>
      </c>
      <c r="H1268" s="264" t="s">
        <v>453</v>
      </c>
      <c r="I1268" s="264" t="s">
        <v>231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890</v>
      </c>
      <c r="C1269" s="260" t="s">
        <v>891</v>
      </c>
      <c r="D1269" s="73" t="str">
        <f t="shared" si="38"/>
        <v>jun/2018</v>
      </c>
      <c r="E1269" s="263">
        <v>43255</v>
      </c>
      <c r="F1269" s="259" t="s">
        <v>201</v>
      </c>
      <c r="G1269" s="259" t="s">
        <v>288</v>
      </c>
      <c r="H1269" s="264" t="s">
        <v>202</v>
      </c>
      <c r="I1269" s="264" t="s">
        <v>291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890</v>
      </c>
      <c r="C1270" s="260" t="s">
        <v>891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312</v>
      </c>
      <c r="H1270" s="264" t="s">
        <v>1064</v>
      </c>
      <c r="I1270" s="264" t="s">
        <v>246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890</v>
      </c>
      <c r="C1271" s="260" t="s">
        <v>891</v>
      </c>
      <c r="D1271" s="73" t="str">
        <f t="shared" si="38"/>
        <v>jun/2018</v>
      </c>
      <c r="E1271" s="263">
        <v>43255</v>
      </c>
      <c r="F1271" s="259" t="s">
        <v>199</v>
      </c>
      <c r="G1271" s="259" t="s">
        <v>288</v>
      </c>
      <c r="H1271" s="264" t="s">
        <v>293</v>
      </c>
      <c r="I1271" s="264" t="s">
        <v>230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890</v>
      </c>
      <c r="C1272" s="260" t="s">
        <v>891</v>
      </c>
      <c r="D1272" s="73" t="str">
        <f t="shared" si="38"/>
        <v>jun/2018</v>
      </c>
      <c r="E1272" s="263">
        <v>43255</v>
      </c>
      <c r="F1272" s="259" t="s">
        <v>199</v>
      </c>
      <c r="G1272" s="259" t="s">
        <v>288</v>
      </c>
      <c r="H1272" s="264" t="s">
        <v>293</v>
      </c>
      <c r="I1272" s="264" t="s">
        <v>230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890</v>
      </c>
      <c r="C1273" s="260" t="s">
        <v>891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288</v>
      </c>
      <c r="H1273" s="264" t="s">
        <v>1065</v>
      </c>
      <c r="I1273" s="264" t="s">
        <v>254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890</v>
      </c>
      <c r="C1274" s="260" t="s">
        <v>891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288</v>
      </c>
      <c r="H1274" s="264" t="s">
        <v>1066</v>
      </c>
      <c r="I1274" s="264" t="s">
        <v>254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890</v>
      </c>
      <c r="C1275" s="260" t="s">
        <v>891</v>
      </c>
      <c r="D1275" s="73" t="str">
        <f t="shared" si="38"/>
        <v>jun/2018</v>
      </c>
      <c r="E1275" s="263">
        <v>43256</v>
      </c>
      <c r="F1275" s="259" t="s">
        <v>201</v>
      </c>
      <c r="G1275" s="259" t="s">
        <v>288</v>
      </c>
      <c r="H1275" s="264" t="s">
        <v>202</v>
      </c>
      <c r="I1275" s="264" t="s">
        <v>291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890</v>
      </c>
      <c r="C1276" s="260" t="s">
        <v>891</v>
      </c>
      <c r="D1276" s="73" t="str">
        <f t="shared" si="38"/>
        <v>jun/2018</v>
      </c>
      <c r="E1276" s="263">
        <v>43256</v>
      </c>
      <c r="F1276" s="259" t="s">
        <v>368</v>
      </c>
      <c r="G1276" s="259" t="s">
        <v>288</v>
      </c>
      <c r="H1276" s="264" t="s">
        <v>391</v>
      </c>
      <c r="I1276" s="264" t="s">
        <v>185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890</v>
      </c>
      <c r="C1277" s="260" t="s">
        <v>891</v>
      </c>
      <c r="D1277" s="73" t="str">
        <f t="shared" si="38"/>
        <v>jun/2018</v>
      </c>
      <c r="E1277" s="263">
        <v>43256</v>
      </c>
      <c r="F1277" s="259" t="s">
        <v>454</v>
      </c>
      <c r="G1277" s="259" t="s">
        <v>288</v>
      </c>
      <c r="H1277" s="264" t="s">
        <v>1067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890</v>
      </c>
      <c r="C1278" s="260" t="s">
        <v>891</v>
      </c>
      <c r="D1278" s="73" t="str">
        <f t="shared" si="38"/>
        <v>jun/2018</v>
      </c>
      <c r="E1278" s="263">
        <v>43256</v>
      </c>
      <c r="F1278" s="259" t="s">
        <v>454</v>
      </c>
      <c r="G1278" s="259" t="s">
        <v>288</v>
      </c>
      <c r="H1278" s="264" t="s">
        <v>905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890</v>
      </c>
      <c r="C1279" s="260" t="s">
        <v>891</v>
      </c>
      <c r="D1279" s="73" t="str">
        <f t="shared" si="38"/>
        <v>jun/2018</v>
      </c>
      <c r="E1279" s="263">
        <v>43256</v>
      </c>
      <c r="F1279" s="259" t="s">
        <v>208</v>
      </c>
      <c r="G1279" s="259" t="s">
        <v>288</v>
      </c>
      <c r="H1279" s="264" t="s">
        <v>192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890</v>
      </c>
      <c r="C1280" s="260" t="s">
        <v>891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288</v>
      </c>
      <c r="H1280" s="264" t="s">
        <v>1068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890</v>
      </c>
      <c r="C1281" s="260" t="s">
        <v>891</v>
      </c>
      <c r="D1281" s="73" t="str">
        <f t="shared" si="38"/>
        <v>jun/2018</v>
      </c>
      <c r="E1281" s="263">
        <v>43256</v>
      </c>
      <c r="F1281" s="259" t="s">
        <v>454</v>
      </c>
      <c r="G1281" s="259" t="s">
        <v>288</v>
      </c>
      <c r="H1281" s="264" t="s">
        <v>1069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890</v>
      </c>
      <c r="C1282" s="260" t="s">
        <v>891</v>
      </c>
      <c r="D1282" s="73" t="str">
        <f t="shared" si="38"/>
        <v>jun/2018</v>
      </c>
      <c r="E1282" s="263">
        <v>43256</v>
      </c>
      <c r="F1282" s="259" t="s">
        <v>454</v>
      </c>
      <c r="G1282" s="259" t="s">
        <v>288</v>
      </c>
      <c r="H1282" s="264" t="s">
        <v>1070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890</v>
      </c>
      <c r="C1283" s="260" t="s">
        <v>891</v>
      </c>
      <c r="D1283" s="73" t="str">
        <f t="shared" ref="D1283:D1346" si="40">TEXT(E1283,"mmm/aaaa")</f>
        <v>jun/2018</v>
      </c>
      <c r="E1283" s="263">
        <v>43256</v>
      </c>
      <c r="F1283" s="259" t="s">
        <v>454</v>
      </c>
      <c r="G1283" s="259" t="s">
        <v>288</v>
      </c>
      <c r="H1283" s="264" t="s">
        <v>910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890</v>
      </c>
      <c r="C1284" s="260" t="s">
        <v>891</v>
      </c>
      <c r="D1284" s="73" t="str">
        <f t="shared" si="40"/>
        <v>jun/2018</v>
      </c>
      <c r="E1284" s="263">
        <v>43256</v>
      </c>
      <c r="F1284" s="259" t="s">
        <v>454</v>
      </c>
      <c r="G1284" s="259" t="s">
        <v>288</v>
      </c>
      <c r="H1284" s="264" t="s">
        <v>455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890</v>
      </c>
      <c r="C1285" s="260" t="s">
        <v>891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288</v>
      </c>
      <c r="H1285" s="264" t="s">
        <v>456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890</v>
      </c>
      <c r="C1286" s="260" t="s">
        <v>891</v>
      </c>
      <c r="D1286" s="73" t="str">
        <f t="shared" si="40"/>
        <v>jun/2018</v>
      </c>
      <c r="E1286" s="263">
        <v>43256</v>
      </c>
      <c r="F1286" s="259" t="s">
        <v>454</v>
      </c>
      <c r="G1286" s="259" t="s">
        <v>288</v>
      </c>
      <c r="H1286" s="264" t="s">
        <v>914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890</v>
      </c>
      <c r="C1287" s="260" t="s">
        <v>891</v>
      </c>
      <c r="D1287" s="73" t="str">
        <f t="shared" si="40"/>
        <v>jun/2018</v>
      </c>
      <c r="E1287" s="263">
        <v>43256</v>
      </c>
      <c r="F1287" s="259" t="s">
        <v>454</v>
      </c>
      <c r="G1287" s="259" t="s">
        <v>288</v>
      </c>
      <c r="H1287" s="264" t="s">
        <v>928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890</v>
      </c>
      <c r="C1288" s="260" t="s">
        <v>891</v>
      </c>
      <c r="D1288" s="73" t="str">
        <f t="shared" si="40"/>
        <v>jun/2018</v>
      </c>
      <c r="E1288" s="263">
        <v>43256</v>
      </c>
      <c r="F1288" s="259" t="s">
        <v>454</v>
      </c>
      <c r="G1288" s="259" t="s">
        <v>288</v>
      </c>
      <c r="H1288" s="264" t="s">
        <v>1071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890</v>
      </c>
      <c r="C1289" s="260" t="s">
        <v>891</v>
      </c>
      <c r="D1289" s="73" t="str">
        <f t="shared" si="40"/>
        <v>jun/2018</v>
      </c>
      <c r="E1289" s="263">
        <v>43256</v>
      </c>
      <c r="F1289" s="259" t="s">
        <v>454</v>
      </c>
      <c r="G1289" s="259" t="s">
        <v>288</v>
      </c>
      <c r="H1289" s="264" t="s">
        <v>1072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890</v>
      </c>
      <c r="C1290" s="260" t="s">
        <v>891</v>
      </c>
      <c r="D1290" s="73" t="str">
        <f t="shared" si="40"/>
        <v>jun/2018</v>
      </c>
      <c r="E1290" s="263">
        <v>43256</v>
      </c>
      <c r="F1290" s="259" t="s">
        <v>454</v>
      </c>
      <c r="G1290" s="259" t="s">
        <v>288</v>
      </c>
      <c r="H1290" s="264" t="s">
        <v>936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890</v>
      </c>
      <c r="C1291" s="260" t="s">
        <v>891</v>
      </c>
      <c r="D1291" s="73" t="str">
        <f t="shared" si="40"/>
        <v>jun/2018</v>
      </c>
      <c r="E1291" s="263">
        <v>43256</v>
      </c>
      <c r="F1291" s="259" t="s">
        <v>457</v>
      </c>
      <c r="G1291" s="259" t="s">
        <v>288</v>
      </c>
      <c r="H1291" s="264" t="s">
        <v>1073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890</v>
      </c>
      <c r="C1292" s="260" t="s">
        <v>891</v>
      </c>
      <c r="D1292" s="73" t="str">
        <f t="shared" si="40"/>
        <v>jun/2018</v>
      </c>
      <c r="E1292" s="263">
        <v>43256</v>
      </c>
      <c r="F1292" s="259" t="s">
        <v>454</v>
      </c>
      <c r="G1292" s="259" t="s">
        <v>288</v>
      </c>
      <c r="H1292" s="264" t="s">
        <v>1074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890</v>
      </c>
      <c r="C1293" s="260" t="s">
        <v>891</v>
      </c>
      <c r="D1293" s="73" t="str">
        <f t="shared" si="40"/>
        <v>jun/2018</v>
      </c>
      <c r="E1293" s="263">
        <v>43257</v>
      </c>
      <c r="F1293" s="259" t="s">
        <v>201</v>
      </c>
      <c r="G1293" s="259" t="s">
        <v>288</v>
      </c>
      <c r="H1293" s="264" t="s">
        <v>202</v>
      </c>
      <c r="I1293" s="264" t="s">
        <v>291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892</v>
      </c>
      <c r="C1294" s="260" t="s">
        <v>891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288</v>
      </c>
      <c r="H1294" s="264" t="s">
        <v>143</v>
      </c>
      <c r="I1294" s="264" t="s">
        <v>228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890</v>
      </c>
      <c r="C1295" s="260" t="s">
        <v>891</v>
      </c>
      <c r="D1295" s="73" t="str">
        <f t="shared" si="40"/>
        <v>jun/2018</v>
      </c>
      <c r="E1295" s="263">
        <v>43257</v>
      </c>
      <c r="F1295" s="259" t="s">
        <v>208</v>
      </c>
      <c r="G1295" s="259" t="s">
        <v>288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890</v>
      </c>
      <c r="C1296" s="260" t="s">
        <v>891</v>
      </c>
      <c r="D1296" s="73" t="str">
        <f t="shared" si="40"/>
        <v>jun/2018</v>
      </c>
      <c r="E1296" s="263">
        <v>43258</v>
      </c>
      <c r="F1296" s="259" t="s">
        <v>313</v>
      </c>
      <c r="G1296" s="259" t="s">
        <v>288</v>
      </c>
      <c r="H1296" s="264" t="s">
        <v>423</v>
      </c>
      <c r="I1296" s="264" t="s">
        <v>269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890</v>
      </c>
      <c r="C1297" s="260" t="s">
        <v>891</v>
      </c>
      <c r="D1297" s="73" t="str">
        <f t="shared" si="40"/>
        <v>jun/2018</v>
      </c>
      <c r="E1297" s="263">
        <v>43258</v>
      </c>
      <c r="F1297" s="259" t="s">
        <v>313</v>
      </c>
      <c r="G1297" s="259" t="s">
        <v>288</v>
      </c>
      <c r="H1297" s="264" t="s">
        <v>219</v>
      </c>
      <c r="I1297" s="264" t="s">
        <v>269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890</v>
      </c>
      <c r="C1298" s="260" t="s">
        <v>891</v>
      </c>
      <c r="D1298" s="73" t="str">
        <f t="shared" si="40"/>
        <v>jun/2018</v>
      </c>
      <c r="E1298" s="263">
        <v>43258</v>
      </c>
      <c r="F1298" s="259" t="s">
        <v>201</v>
      </c>
      <c r="G1298" s="259" t="s">
        <v>288</v>
      </c>
      <c r="H1298" s="264" t="s">
        <v>202</v>
      </c>
      <c r="I1298" s="264" t="s">
        <v>291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892</v>
      </c>
      <c r="C1299" s="260" t="s">
        <v>891</v>
      </c>
      <c r="D1299" s="73" t="str">
        <f t="shared" si="40"/>
        <v>jun/2018</v>
      </c>
      <c r="E1299" s="263">
        <v>43258</v>
      </c>
      <c r="F1299" s="259" t="s">
        <v>211</v>
      </c>
      <c r="G1299" s="259" t="s">
        <v>288</v>
      </c>
      <c r="H1299" s="264" t="s">
        <v>211</v>
      </c>
      <c r="I1299" s="264" t="s">
        <v>200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890</v>
      </c>
      <c r="C1300" s="260" t="s">
        <v>891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288</v>
      </c>
      <c r="H1300" s="264" t="s">
        <v>355</v>
      </c>
      <c r="I1300" s="264" t="s">
        <v>236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890</v>
      </c>
      <c r="C1301" s="260" t="s">
        <v>891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288</v>
      </c>
      <c r="H1301" s="264" t="s">
        <v>355</v>
      </c>
      <c r="I1301" s="264" t="s">
        <v>236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890</v>
      </c>
      <c r="C1302" s="260" t="s">
        <v>891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288</v>
      </c>
      <c r="H1302" s="264" t="s">
        <v>355</v>
      </c>
      <c r="I1302" s="264" t="s">
        <v>236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890</v>
      </c>
      <c r="C1303" s="260" t="s">
        <v>891</v>
      </c>
      <c r="D1303" s="73" t="str">
        <f t="shared" si="40"/>
        <v>jun/2018</v>
      </c>
      <c r="E1303" s="263">
        <v>43258</v>
      </c>
      <c r="F1303" s="259" t="s">
        <v>208</v>
      </c>
      <c r="G1303" s="259" t="s">
        <v>288</v>
      </c>
      <c r="H1303" s="264" t="s">
        <v>192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890</v>
      </c>
      <c r="C1304" s="260" t="s">
        <v>891</v>
      </c>
      <c r="D1304" s="73" t="str">
        <f t="shared" si="40"/>
        <v>jun/2018</v>
      </c>
      <c r="E1304" s="263">
        <v>43258</v>
      </c>
      <c r="F1304" s="259" t="s">
        <v>208</v>
      </c>
      <c r="G1304" s="259" t="s">
        <v>288</v>
      </c>
      <c r="H1304" s="264" t="s">
        <v>192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890</v>
      </c>
      <c r="C1305" s="260" t="s">
        <v>891</v>
      </c>
      <c r="D1305" s="73" t="str">
        <f t="shared" si="40"/>
        <v>jun/2018</v>
      </c>
      <c r="E1305" s="263">
        <v>43258</v>
      </c>
      <c r="F1305" s="259" t="s">
        <v>208</v>
      </c>
      <c r="G1305" s="259" t="s">
        <v>288</v>
      </c>
      <c r="H1305" s="264" t="s">
        <v>192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890</v>
      </c>
      <c r="C1306" s="260" t="s">
        <v>891</v>
      </c>
      <c r="D1306" s="73" t="str">
        <f t="shared" si="40"/>
        <v>jun/2018</v>
      </c>
      <c r="E1306" s="263">
        <v>43258</v>
      </c>
      <c r="F1306" s="259" t="s">
        <v>208</v>
      </c>
      <c r="G1306" s="259" t="s">
        <v>288</v>
      </c>
      <c r="H1306" s="264" t="s">
        <v>192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890</v>
      </c>
      <c r="C1307" s="260" t="s">
        <v>891</v>
      </c>
      <c r="D1307" s="73" t="str">
        <f t="shared" si="40"/>
        <v>jun/2018</v>
      </c>
      <c r="E1307" s="263">
        <v>43258</v>
      </c>
      <c r="F1307" s="259" t="s">
        <v>208</v>
      </c>
      <c r="G1307" s="259" t="s">
        <v>288</v>
      </c>
      <c r="H1307" s="264" t="s">
        <v>192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890</v>
      </c>
      <c r="C1308" s="260" t="s">
        <v>891</v>
      </c>
      <c r="D1308" s="73" t="str">
        <f t="shared" si="40"/>
        <v>jun/2018</v>
      </c>
      <c r="E1308" s="263">
        <v>43258</v>
      </c>
      <c r="F1308" s="259" t="s">
        <v>208</v>
      </c>
      <c r="G1308" s="259" t="s">
        <v>288</v>
      </c>
      <c r="H1308" s="264" t="s">
        <v>192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890</v>
      </c>
      <c r="C1309" s="260" t="s">
        <v>891</v>
      </c>
      <c r="D1309" s="73" t="str">
        <f t="shared" si="40"/>
        <v>jun/2018</v>
      </c>
      <c r="E1309" s="263">
        <v>43258</v>
      </c>
      <c r="F1309" s="259" t="s">
        <v>208</v>
      </c>
      <c r="G1309" s="259" t="s">
        <v>288</v>
      </c>
      <c r="H1309" s="264" t="s">
        <v>192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890</v>
      </c>
      <c r="C1310" s="260" t="s">
        <v>891</v>
      </c>
      <c r="D1310" s="73" t="str">
        <f t="shared" si="40"/>
        <v>jun/2018</v>
      </c>
      <c r="E1310" s="263">
        <v>43258</v>
      </c>
      <c r="F1310" s="259" t="s">
        <v>208</v>
      </c>
      <c r="G1310" s="259" t="s">
        <v>288</v>
      </c>
      <c r="H1310" s="264" t="s">
        <v>192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890</v>
      </c>
      <c r="C1311" s="260" t="s">
        <v>891</v>
      </c>
      <c r="D1311" s="73" t="str">
        <f t="shared" si="40"/>
        <v>jun/2018</v>
      </c>
      <c r="E1311" s="263">
        <v>43258</v>
      </c>
      <c r="F1311" s="259" t="s">
        <v>208</v>
      </c>
      <c r="G1311" s="259" t="s">
        <v>288</v>
      </c>
      <c r="H1311" s="264" t="s">
        <v>192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890</v>
      </c>
      <c r="C1312" s="260" t="s">
        <v>891</v>
      </c>
      <c r="D1312" s="73" t="str">
        <f t="shared" si="40"/>
        <v>jun/2018</v>
      </c>
      <c r="E1312" s="263">
        <v>43258</v>
      </c>
      <c r="F1312" s="259" t="s">
        <v>208</v>
      </c>
      <c r="G1312" s="259" t="s">
        <v>288</v>
      </c>
      <c r="H1312" s="264" t="s">
        <v>192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890</v>
      </c>
      <c r="C1313" s="260" t="s">
        <v>891</v>
      </c>
      <c r="D1313" s="73" t="str">
        <f t="shared" si="40"/>
        <v>jun/2018</v>
      </c>
      <c r="E1313" s="263">
        <v>43258</v>
      </c>
      <c r="F1313" s="259" t="s">
        <v>459</v>
      </c>
      <c r="G1313" s="259" t="s">
        <v>288</v>
      </c>
      <c r="H1313" s="264" t="s">
        <v>1075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890</v>
      </c>
      <c r="C1314" s="260" t="s">
        <v>891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288</v>
      </c>
      <c r="H1314" s="264" t="s">
        <v>326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890</v>
      </c>
      <c r="C1315" s="260" t="s">
        <v>891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288</v>
      </c>
      <c r="H1315" s="264" t="s">
        <v>326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890</v>
      </c>
      <c r="C1316" s="260" t="s">
        <v>891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288</v>
      </c>
      <c r="H1316" s="264" t="s">
        <v>1076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890</v>
      </c>
      <c r="C1317" s="260" t="s">
        <v>891</v>
      </c>
      <c r="D1317" s="73" t="str">
        <f t="shared" si="40"/>
        <v>jun/2018</v>
      </c>
      <c r="E1317" s="263">
        <v>43258</v>
      </c>
      <c r="F1317" s="259" t="s">
        <v>313</v>
      </c>
      <c r="G1317" s="259" t="s">
        <v>288</v>
      </c>
      <c r="H1317" s="264" t="s">
        <v>207</v>
      </c>
      <c r="I1317" s="264" t="s">
        <v>269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890</v>
      </c>
      <c r="C1318" s="260" t="s">
        <v>891</v>
      </c>
      <c r="D1318" s="73" t="str">
        <f t="shared" si="40"/>
        <v>jun/2018</v>
      </c>
      <c r="E1318" s="263">
        <v>43258</v>
      </c>
      <c r="F1318" s="259" t="s">
        <v>313</v>
      </c>
      <c r="G1318" s="259" t="s">
        <v>288</v>
      </c>
      <c r="H1318" s="264" t="s">
        <v>207</v>
      </c>
      <c r="I1318" s="264" t="s">
        <v>269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890</v>
      </c>
      <c r="C1319" s="260" t="s">
        <v>891</v>
      </c>
      <c r="D1319" s="73" t="str">
        <f t="shared" si="40"/>
        <v>jun/2018</v>
      </c>
      <c r="E1319" s="263">
        <v>43258</v>
      </c>
      <c r="F1319" s="259" t="s">
        <v>313</v>
      </c>
      <c r="G1319" s="259" t="s">
        <v>288</v>
      </c>
      <c r="H1319" s="264" t="s">
        <v>207</v>
      </c>
      <c r="I1319" s="264" t="s">
        <v>269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890</v>
      </c>
      <c r="C1320" s="260" t="s">
        <v>891</v>
      </c>
      <c r="D1320" s="73" t="str">
        <f t="shared" si="40"/>
        <v>jun/2018</v>
      </c>
      <c r="E1320" s="263">
        <v>43258</v>
      </c>
      <c r="F1320" s="259" t="s">
        <v>313</v>
      </c>
      <c r="G1320" s="259" t="s">
        <v>288</v>
      </c>
      <c r="H1320" s="264" t="s">
        <v>1063</v>
      </c>
      <c r="I1320" s="264" t="s">
        <v>269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890</v>
      </c>
      <c r="C1321" s="260" t="s">
        <v>891</v>
      </c>
      <c r="D1321" s="73" t="str">
        <f t="shared" si="40"/>
        <v>jun/2018</v>
      </c>
      <c r="E1321" s="263">
        <v>43258</v>
      </c>
      <c r="F1321" s="259" t="s">
        <v>313</v>
      </c>
      <c r="G1321" s="259" t="s">
        <v>288</v>
      </c>
      <c r="H1321" s="264" t="s">
        <v>1077</v>
      </c>
      <c r="I1321" s="264" t="s">
        <v>269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890</v>
      </c>
      <c r="C1322" s="260" t="s">
        <v>891</v>
      </c>
      <c r="D1322" s="73" t="str">
        <f t="shared" si="40"/>
        <v>jun/2018</v>
      </c>
      <c r="E1322" s="263">
        <v>43259</v>
      </c>
      <c r="F1322" s="259" t="s">
        <v>313</v>
      </c>
      <c r="G1322" s="259" t="s">
        <v>288</v>
      </c>
      <c r="H1322" s="264" t="s">
        <v>1078</v>
      </c>
      <c r="I1322" s="264" t="s">
        <v>269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890</v>
      </c>
      <c r="C1323" s="260" t="s">
        <v>891</v>
      </c>
      <c r="D1323" s="73" t="str">
        <f t="shared" si="40"/>
        <v>jun/2018</v>
      </c>
      <c r="E1323" s="263">
        <v>43259</v>
      </c>
      <c r="F1323" s="259" t="s">
        <v>201</v>
      </c>
      <c r="G1323" s="259" t="s">
        <v>288</v>
      </c>
      <c r="H1323" s="264" t="s">
        <v>202</v>
      </c>
      <c r="I1323" s="264" t="s">
        <v>291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890</v>
      </c>
      <c r="C1324" s="260" t="s">
        <v>891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288</v>
      </c>
      <c r="H1324" s="264" t="s">
        <v>1079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890</v>
      </c>
      <c r="C1325" s="260" t="s">
        <v>891</v>
      </c>
      <c r="D1325" s="73" t="str">
        <f t="shared" si="40"/>
        <v>jun/2018</v>
      </c>
      <c r="E1325" s="263">
        <v>43259</v>
      </c>
      <c r="F1325" s="259" t="s">
        <v>368</v>
      </c>
      <c r="G1325" s="259" t="s">
        <v>288</v>
      </c>
      <c r="H1325" s="264" t="s">
        <v>1080</v>
      </c>
      <c r="I1325" s="264" t="s">
        <v>185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890</v>
      </c>
      <c r="C1326" s="260" t="s">
        <v>891</v>
      </c>
      <c r="D1326" s="73" t="str">
        <f t="shared" si="40"/>
        <v>jun/2018</v>
      </c>
      <c r="E1326" s="263">
        <v>43259</v>
      </c>
      <c r="F1326" s="259" t="s">
        <v>208</v>
      </c>
      <c r="G1326" s="259" t="s">
        <v>288</v>
      </c>
      <c r="H1326" s="264" t="s">
        <v>192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890</v>
      </c>
      <c r="C1327" s="260" t="s">
        <v>891</v>
      </c>
      <c r="D1327" s="73" t="str">
        <f t="shared" si="40"/>
        <v>jun/2018</v>
      </c>
      <c r="E1327" s="263">
        <v>43259</v>
      </c>
      <c r="F1327" s="259" t="s">
        <v>208</v>
      </c>
      <c r="G1327" s="259" t="s">
        <v>288</v>
      </c>
      <c r="H1327" s="264" t="s">
        <v>192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890</v>
      </c>
      <c r="C1328" s="260" t="s">
        <v>891</v>
      </c>
      <c r="D1328" s="73" t="str">
        <f t="shared" si="40"/>
        <v>jun/2018</v>
      </c>
      <c r="E1328" s="263">
        <v>43259</v>
      </c>
      <c r="F1328" s="259" t="s">
        <v>313</v>
      </c>
      <c r="G1328" s="259" t="s">
        <v>288</v>
      </c>
      <c r="H1328" s="264" t="s">
        <v>328</v>
      </c>
      <c r="I1328" s="264" t="s">
        <v>269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890</v>
      </c>
      <c r="C1329" s="260" t="s">
        <v>891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288</v>
      </c>
      <c r="H1329" s="264" t="s">
        <v>1081</v>
      </c>
      <c r="I1329" s="264" t="s">
        <v>243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890</v>
      </c>
      <c r="C1330" s="260" t="s">
        <v>891</v>
      </c>
      <c r="D1330" s="73" t="str">
        <f t="shared" si="40"/>
        <v>jun/2018</v>
      </c>
      <c r="E1330" s="263">
        <v>43262</v>
      </c>
      <c r="F1330" s="259" t="s">
        <v>201</v>
      </c>
      <c r="G1330" s="259" t="s">
        <v>288</v>
      </c>
      <c r="H1330" s="264" t="s">
        <v>202</v>
      </c>
      <c r="I1330" s="264" t="s">
        <v>291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890</v>
      </c>
      <c r="C1331" s="260" t="s">
        <v>891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288</v>
      </c>
      <c r="H1331" s="264" t="s">
        <v>314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892</v>
      </c>
      <c r="C1332" s="260" t="s">
        <v>891</v>
      </c>
      <c r="D1332" s="73" t="str">
        <f t="shared" si="40"/>
        <v>jun/2018</v>
      </c>
      <c r="E1332" s="263">
        <v>43262</v>
      </c>
      <c r="F1332" s="259" t="s">
        <v>208</v>
      </c>
      <c r="G1332" s="259" t="s">
        <v>288</v>
      </c>
      <c r="H1332" s="264" t="s">
        <v>322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890</v>
      </c>
      <c r="C1333" s="260" t="s">
        <v>891</v>
      </c>
      <c r="D1333" s="73" t="str">
        <f t="shared" si="40"/>
        <v>jun/2018</v>
      </c>
      <c r="E1333" s="263">
        <v>43262</v>
      </c>
      <c r="F1333" s="259" t="s">
        <v>208</v>
      </c>
      <c r="G1333" s="259" t="s">
        <v>288</v>
      </c>
      <c r="H1333" s="264" t="s">
        <v>192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890</v>
      </c>
      <c r="C1334" s="260" t="s">
        <v>891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288</v>
      </c>
      <c r="H1334" s="264" t="s">
        <v>194</v>
      </c>
      <c r="I1334" s="264" t="s">
        <v>246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890</v>
      </c>
      <c r="C1335" s="260" t="s">
        <v>891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288</v>
      </c>
      <c r="H1335" s="264" t="s">
        <v>1082</v>
      </c>
      <c r="I1335" s="264" t="s">
        <v>242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890</v>
      </c>
      <c r="C1336" s="260" t="s">
        <v>891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316</v>
      </c>
      <c r="H1336" s="264" t="s">
        <v>1083</v>
      </c>
      <c r="I1336" s="264" t="s">
        <v>249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890</v>
      </c>
      <c r="C1337" s="260" t="s">
        <v>891</v>
      </c>
      <c r="D1337" s="73" t="str">
        <f t="shared" si="40"/>
        <v>jun/2018</v>
      </c>
      <c r="E1337" s="263">
        <v>43263</v>
      </c>
      <c r="F1337" s="259" t="s">
        <v>313</v>
      </c>
      <c r="G1337" s="259" t="s">
        <v>288</v>
      </c>
      <c r="H1337" s="264" t="s">
        <v>189</v>
      </c>
      <c r="I1337" s="264" t="s">
        <v>269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890</v>
      </c>
      <c r="C1338" s="260" t="s">
        <v>891</v>
      </c>
      <c r="D1338" s="73" t="str">
        <f t="shared" si="40"/>
        <v>jun/2018</v>
      </c>
      <c r="E1338" s="263">
        <v>43263</v>
      </c>
      <c r="F1338" s="259" t="s">
        <v>313</v>
      </c>
      <c r="G1338" s="259" t="s">
        <v>288</v>
      </c>
      <c r="H1338" s="264" t="s">
        <v>1078</v>
      </c>
      <c r="I1338" s="264" t="s">
        <v>269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890</v>
      </c>
      <c r="C1339" s="260" t="s">
        <v>891</v>
      </c>
      <c r="D1339" s="73" t="str">
        <f t="shared" si="40"/>
        <v>jun/2018</v>
      </c>
      <c r="E1339" s="263">
        <v>43263</v>
      </c>
      <c r="F1339" s="259" t="s">
        <v>201</v>
      </c>
      <c r="G1339" s="259" t="s">
        <v>288</v>
      </c>
      <c r="H1339" s="264" t="s">
        <v>202</v>
      </c>
      <c r="I1339" s="264" t="s">
        <v>291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890</v>
      </c>
      <c r="C1340" s="260" t="s">
        <v>891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288</v>
      </c>
      <c r="H1340" s="264" t="s">
        <v>205</v>
      </c>
      <c r="I1340" s="264" t="s">
        <v>183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890</v>
      </c>
      <c r="C1341" s="260" t="s">
        <v>891</v>
      </c>
      <c r="D1341" s="73" t="str">
        <f t="shared" si="40"/>
        <v>jun/2018</v>
      </c>
      <c r="E1341" s="263">
        <v>43263</v>
      </c>
      <c r="F1341" s="259" t="s">
        <v>208</v>
      </c>
      <c r="G1341" s="259" t="s">
        <v>288</v>
      </c>
      <c r="H1341" s="264" t="s">
        <v>192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890</v>
      </c>
      <c r="C1342" s="260" t="s">
        <v>891</v>
      </c>
      <c r="D1342" s="73" t="str">
        <f t="shared" si="40"/>
        <v>jun/2018</v>
      </c>
      <c r="E1342" s="263">
        <v>43263</v>
      </c>
      <c r="F1342" s="259" t="s">
        <v>208</v>
      </c>
      <c r="G1342" s="259" t="s">
        <v>288</v>
      </c>
      <c r="H1342" s="264" t="s">
        <v>192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890</v>
      </c>
      <c r="C1343" s="260" t="s">
        <v>891</v>
      </c>
      <c r="D1343" s="73" t="str">
        <f t="shared" si="40"/>
        <v>jun/2018</v>
      </c>
      <c r="E1343" s="263">
        <v>43263</v>
      </c>
      <c r="F1343" s="259" t="s">
        <v>208</v>
      </c>
      <c r="G1343" s="259" t="s">
        <v>288</v>
      </c>
      <c r="H1343" s="264" t="s">
        <v>192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890</v>
      </c>
      <c r="C1344" s="260" t="s">
        <v>891</v>
      </c>
      <c r="D1344" s="73" t="str">
        <f t="shared" si="40"/>
        <v>jun/2018</v>
      </c>
      <c r="E1344" s="263">
        <v>43263</v>
      </c>
      <c r="F1344" s="259" t="s">
        <v>208</v>
      </c>
      <c r="G1344" s="259" t="s">
        <v>288</v>
      </c>
      <c r="H1344" s="264" t="s">
        <v>192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890</v>
      </c>
      <c r="C1345" s="260" t="s">
        <v>891</v>
      </c>
      <c r="D1345" s="73" t="str">
        <f t="shared" si="40"/>
        <v>jun/2018</v>
      </c>
      <c r="E1345" s="263">
        <v>43263</v>
      </c>
      <c r="F1345" s="259" t="s">
        <v>208</v>
      </c>
      <c r="G1345" s="259" t="s">
        <v>288</v>
      </c>
      <c r="H1345" s="264" t="s">
        <v>192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890</v>
      </c>
      <c r="C1346" s="260" t="s">
        <v>891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288</v>
      </c>
      <c r="H1346" s="264" t="s">
        <v>290</v>
      </c>
      <c r="I1346" s="264" t="s">
        <v>241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890</v>
      </c>
      <c r="C1347" s="260" t="s">
        <v>891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288</v>
      </c>
      <c r="H1347" s="264" t="s">
        <v>290</v>
      </c>
      <c r="I1347" s="264" t="s">
        <v>242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890</v>
      </c>
      <c r="C1348" s="260" t="s">
        <v>891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288</v>
      </c>
      <c r="H1348" s="264" t="s">
        <v>306</v>
      </c>
      <c r="I1348" s="264" t="s">
        <v>250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890</v>
      </c>
      <c r="C1349" s="260" t="s">
        <v>891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288</v>
      </c>
      <c r="H1349" s="264" t="s">
        <v>953</v>
      </c>
      <c r="I1349" s="264" t="s">
        <v>245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890</v>
      </c>
      <c r="C1350" s="260" t="s">
        <v>891</v>
      </c>
      <c r="D1350" s="73" t="str">
        <f t="shared" si="42"/>
        <v>jun/2018</v>
      </c>
      <c r="E1350" s="263">
        <v>43263</v>
      </c>
      <c r="F1350" s="259" t="s">
        <v>313</v>
      </c>
      <c r="G1350" s="259" t="s">
        <v>288</v>
      </c>
      <c r="H1350" s="264" t="s">
        <v>327</v>
      </c>
      <c r="I1350" s="264" t="s">
        <v>269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890</v>
      </c>
      <c r="C1351" s="260" t="s">
        <v>891</v>
      </c>
      <c r="D1351" s="73" t="str">
        <f t="shared" si="42"/>
        <v>jun/2018</v>
      </c>
      <c r="E1351" s="263">
        <v>43263</v>
      </c>
      <c r="F1351" s="259" t="s">
        <v>313</v>
      </c>
      <c r="G1351" s="259" t="s">
        <v>288</v>
      </c>
      <c r="H1351" s="264" t="s">
        <v>132</v>
      </c>
      <c r="I1351" s="264" t="s">
        <v>269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890</v>
      </c>
      <c r="C1352" s="260" t="s">
        <v>891</v>
      </c>
      <c r="D1352" s="73" t="str">
        <f t="shared" si="42"/>
        <v>jun/2018</v>
      </c>
      <c r="E1352" s="263">
        <v>43263</v>
      </c>
      <c r="F1352" s="259" t="s">
        <v>313</v>
      </c>
      <c r="G1352" s="259" t="s">
        <v>288</v>
      </c>
      <c r="H1352" s="264" t="s">
        <v>132</v>
      </c>
      <c r="I1352" s="264" t="s">
        <v>269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890</v>
      </c>
      <c r="C1353" s="260" t="s">
        <v>891</v>
      </c>
      <c r="D1353" s="73" t="str">
        <f t="shared" si="42"/>
        <v>jun/2018</v>
      </c>
      <c r="E1353" s="263">
        <v>43264</v>
      </c>
      <c r="F1353" s="259" t="s">
        <v>201</v>
      </c>
      <c r="G1353" s="259" t="s">
        <v>288</v>
      </c>
      <c r="H1353" s="264" t="s">
        <v>202</v>
      </c>
      <c r="I1353" s="264" t="s">
        <v>291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892</v>
      </c>
      <c r="C1354" s="260" t="s">
        <v>891</v>
      </c>
      <c r="D1354" s="73" t="str">
        <f t="shared" si="42"/>
        <v>jun/2018</v>
      </c>
      <c r="E1354" s="263">
        <v>43264</v>
      </c>
      <c r="F1354" s="259" t="s">
        <v>211</v>
      </c>
      <c r="G1354" s="259" t="s">
        <v>288</v>
      </c>
      <c r="H1354" s="264" t="s">
        <v>211</v>
      </c>
      <c r="I1354" s="264" t="s">
        <v>200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892</v>
      </c>
      <c r="C1355" s="260" t="s">
        <v>891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288</v>
      </c>
      <c r="H1355" s="264" t="s">
        <v>143</v>
      </c>
      <c r="I1355" s="264" t="s">
        <v>228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890</v>
      </c>
      <c r="C1356" s="260" t="s">
        <v>891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288</v>
      </c>
      <c r="H1356" s="264" t="s">
        <v>178</v>
      </c>
      <c r="I1356" s="264" t="s">
        <v>244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890</v>
      </c>
      <c r="C1357" s="260" t="s">
        <v>891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288</v>
      </c>
      <c r="H1357" s="264" t="s">
        <v>178</v>
      </c>
      <c r="I1357" s="264" t="s">
        <v>241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890</v>
      </c>
      <c r="C1358" s="260" t="s">
        <v>891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288</v>
      </c>
      <c r="H1358" s="264" t="s">
        <v>178</v>
      </c>
      <c r="I1358" s="264" t="s">
        <v>242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890</v>
      </c>
      <c r="C1359" s="260" t="s">
        <v>891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288</v>
      </c>
      <c r="H1359" s="264" t="s">
        <v>380</v>
      </c>
      <c r="I1359" s="264" t="s">
        <v>242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890</v>
      </c>
      <c r="C1360" s="260" t="s">
        <v>891</v>
      </c>
      <c r="D1360" s="73" t="str">
        <f t="shared" si="42"/>
        <v>jun/2018</v>
      </c>
      <c r="E1360" s="263">
        <v>43264</v>
      </c>
      <c r="F1360" s="259" t="s">
        <v>208</v>
      </c>
      <c r="G1360" s="259" t="s">
        <v>288</v>
      </c>
      <c r="H1360" s="264" t="s">
        <v>192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890</v>
      </c>
      <c r="C1361" s="260" t="s">
        <v>891</v>
      </c>
      <c r="D1361" s="73" t="str">
        <f t="shared" si="42"/>
        <v>jun/2018</v>
      </c>
      <c r="E1361" s="263">
        <v>43264</v>
      </c>
      <c r="F1361" s="259" t="s">
        <v>208</v>
      </c>
      <c r="G1361" s="259" t="s">
        <v>288</v>
      </c>
      <c r="H1361" s="264" t="s">
        <v>192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890</v>
      </c>
      <c r="C1362" s="260" t="s">
        <v>891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288</v>
      </c>
      <c r="H1362" s="264" t="s">
        <v>146</v>
      </c>
      <c r="I1362" s="264" t="s">
        <v>248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890</v>
      </c>
      <c r="C1363" s="260" t="s">
        <v>891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288</v>
      </c>
      <c r="H1363" s="264" t="s">
        <v>1084</v>
      </c>
      <c r="I1363" s="264" t="s">
        <v>242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890</v>
      </c>
      <c r="C1364" s="260" t="s">
        <v>891</v>
      </c>
      <c r="D1364" s="73" t="str">
        <f t="shared" si="42"/>
        <v>jun/2018</v>
      </c>
      <c r="E1364" s="263">
        <v>43264</v>
      </c>
      <c r="F1364" s="259" t="s">
        <v>313</v>
      </c>
      <c r="G1364" s="259" t="s">
        <v>288</v>
      </c>
      <c r="H1364" s="264" t="s">
        <v>422</v>
      </c>
      <c r="I1364" s="264" t="s">
        <v>269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890</v>
      </c>
      <c r="C1365" s="260" t="s">
        <v>891</v>
      </c>
      <c r="D1365" s="73" t="str">
        <f t="shared" si="42"/>
        <v>jun/2018</v>
      </c>
      <c r="E1365" s="263">
        <v>43265</v>
      </c>
      <c r="F1365" s="259" t="s">
        <v>201</v>
      </c>
      <c r="G1365" s="259" t="s">
        <v>288</v>
      </c>
      <c r="H1365" s="264" t="s">
        <v>202</v>
      </c>
      <c r="I1365" s="264" t="s">
        <v>291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890</v>
      </c>
      <c r="C1366" s="260" t="s">
        <v>891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288</v>
      </c>
      <c r="H1366" s="264" t="s">
        <v>178</v>
      </c>
      <c r="I1366" s="264" t="s">
        <v>241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890</v>
      </c>
      <c r="C1367" s="260" t="s">
        <v>891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288</v>
      </c>
      <c r="H1367" s="264" t="s">
        <v>380</v>
      </c>
      <c r="I1367" s="264" t="s">
        <v>241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890</v>
      </c>
      <c r="C1368" s="260" t="s">
        <v>891</v>
      </c>
      <c r="D1368" s="73" t="str">
        <f t="shared" si="42"/>
        <v>jun/2018</v>
      </c>
      <c r="E1368" s="263">
        <v>43265</v>
      </c>
      <c r="F1368" s="259" t="s">
        <v>208</v>
      </c>
      <c r="G1368" s="259" t="s">
        <v>288</v>
      </c>
      <c r="H1368" s="264" t="s">
        <v>192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890</v>
      </c>
      <c r="C1369" s="260" t="s">
        <v>891</v>
      </c>
      <c r="D1369" s="73" t="str">
        <f t="shared" si="42"/>
        <v>jun/2018</v>
      </c>
      <c r="E1369" s="263">
        <v>43265</v>
      </c>
      <c r="F1369" s="259" t="s">
        <v>208</v>
      </c>
      <c r="G1369" s="259" t="s">
        <v>288</v>
      </c>
      <c r="H1369" s="264" t="s">
        <v>192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890</v>
      </c>
      <c r="C1370" s="260" t="s">
        <v>891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288</v>
      </c>
      <c r="H1370" s="264" t="s">
        <v>893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890</v>
      </c>
      <c r="C1371" s="260" t="s">
        <v>891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288</v>
      </c>
      <c r="H1371" s="264" t="s">
        <v>146</v>
      </c>
      <c r="I1371" s="264" t="s">
        <v>248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890</v>
      </c>
      <c r="C1372" s="260" t="s">
        <v>891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288</v>
      </c>
      <c r="H1372" s="264" t="s">
        <v>336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890</v>
      </c>
      <c r="C1373" s="260" t="s">
        <v>891</v>
      </c>
      <c r="D1373" s="73" t="str">
        <f t="shared" si="42"/>
        <v>jun/2018</v>
      </c>
      <c r="E1373" s="263">
        <v>43265</v>
      </c>
      <c r="F1373" s="259" t="s">
        <v>313</v>
      </c>
      <c r="G1373" s="259" t="s">
        <v>288</v>
      </c>
      <c r="H1373" s="264" t="s">
        <v>1057</v>
      </c>
      <c r="I1373" s="264" t="s">
        <v>269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890</v>
      </c>
      <c r="C1374" s="260" t="s">
        <v>891</v>
      </c>
      <c r="D1374" s="73" t="str">
        <f t="shared" si="42"/>
        <v>jun/2018</v>
      </c>
      <c r="E1374" s="263">
        <v>43266</v>
      </c>
      <c r="F1374" s="259" t="s">
        <v>201</v>
      </c>
      <c r="G1374" s="259" t="s">
        <v>288</v>
      </c>
      <c r="H1374" s="264" t="s">
        <v>202</v>
      </c>
      <c r="I1374" s="264" t="s">
        <v>291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890</v>
      </c>
      <c r="C1375" s="260" t="s">
        <v>891</v>
      </c>
      <c r="D1375" s="73" t="str">
        <f t="shared" si="42"/>
        <v>jun/2018</v>
      </c>
      <c r="E1375" s="263">
        <v>43266</v>
      </c>
      <c r="F1375" s="259" t="s">
        <v>1085</v>
      </c>
      <c r="G1375" s="259" t="s">
        <v>288</v>
      </c>
      <c r="H1375" s="264" t="s">
        <v>1079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890</v>
      </c>
      <c r="C1376" s="260" t="s">
        <v>891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288</v>
      </c>
      <c r="H1376" s="264" t="s">
        <v>321</v>
      </c>
      <c r="I1376" s="264" t="s">
        <v>252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890</v>
      </c>
      <c r="C1377" s="260" t="s">
        <v>891</v>
      </c>
      <c r="D1377" s="73" t="str">
        <f t="shared" si="42"/>
        <v>jun/2018</v>
      </c>
      <c r="E1377" s="263">
        <v>43266</v>
      </c>
      <c r="F1377" s="259" t="s">
        <v>1086</v>
      </c>
      <c r="G1377" s="259" t="s">
        <v>288</v>
      </c>
      <c r="H1377" s="264" t="s">
        <v>978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890</v>
      </c>
      <c r="C1378" s="260" t="s">
        <v>891</v>
      </c>
      <c r="D1378" s="73" t="str">
        <f t="shared" si="42"/>
        <v>jun/2018</v>
      </c>
      <c r="E1378" s="263">
        <v>43266</v>
      </c>
      <c r="F1378" s="259" t="s">
        <v>208</v>
      </c>
      <c r="G1378" s="259" t="s">
        <v>288</v>
      </c>
      <c r="H1378" s="264" t="s">
        <v>192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890</v>
      </c>
      <c r="C1379" s="260" t="s">
        <v>891</v>
      </c>
      <c r="D1379" s="73" t="str">
        <f t="shared" si="42"/>
        <v>jun/2018</v>
      </c>
      <c r="E1379" s="263">
        <v>43266</v>
      </c>
      <c r="F1379" s="259" t="s">
        <v>1041</v>
      </c>
      <c r="G1379" s="259" t="s">
        <v>288</v>
      </c>
      <c r="H1379" s="264" t="s">
        <v>326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890</v>
      </c>
      <c r="C1380" s="260" t="s">
        <v>891</v>
      </c>
      <c r="D1380" s="73" t="str">
        <f t="shared" si="42"/>
        <v>jun/2018</v>
      </c>
      <c r="E1380" s="263">
        <v>43266</v>
      </c>
      <c r="F1380" s="259" t="s">
        <v>1087</v>
      </c>
      <c r="G1380" s="259" t="s">
        <v>288</v>
      </c>
      <c r="H1380" s="264" t="s">
        <v>317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890</v>
      </c>
      <c r="C1381" s="260" t="s">
        <v>891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288</v>
      </c>
      <c r="H1381" s="264" t="s">
        <v>331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890</v>
      </c>
      <c r="C1382" s="260" t="s">
        <v>891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288</v>
      </c>
      <c r="H1382" s="266" t="s">
        <v>1088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890</v>
      </c>
      <c r="C1383" s="260" t="s">
        <v>891</v>
      </c>
      <c r="D1383" s="73" t="str">
        <f t="shared" si="42"/>
        <v>jun/2018</v>
      </c>
      <c r="E1383" s="263">
        <v>43269</v>
      </c>
      <c r="F1383" s="259" t="s">
        <v>313</v>
      </c>
      <c r="G1383" s="259" t="s">
        <v>288</v>
      </c>
      <c r="H1383" s="264" t="s">
        <v>207</v>
      </c>
      <c r="I1383" s="264" t="s">
        <v>269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890</v>
      </c>
      <c r="C1384" s="260" t="s">
        <v>891</v>
      </c>
      <c r="D1384" s="73" t="str">
        <f t="shared" si="42"/>
        <v>jun/2018</v>
      </c>
      <c r="E1384" s="263">
        <v>43269</v>
      </c>
      <c r="F1384" s="259" t="s">
        <v>201</v>
      </c>
      <c r="G1384" s="259" t="s">
        <v>288</v>
      </c>
      <c r="H1384" s="264" t="s">
        <v>202</v>
      </c>
      <c r="I1384" s="264" t="s">
        <v>291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892</v>
      </c>
      <c r="C1385" s="260" t="s">
        <v>891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288</v>
      </c>
      <c r="H1385" s="264" t="s">
        <v>143</v>
      </c>
      <c r="I1385" s="264" t="s">
        <v>228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890</v>
      </c>
      <c r="C1386" s="260" t="s">
        <v>891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288</v>
      </c>
      <c r="H1386" s="264" t="s">
        <v>380</v>
      </c>
      <c r="I1386" s="264" t="s">
        <v>242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890</v>
      </c>
      <c r="C1387" s="260" t="s">
        <v>891</v>
      </c>
      <c r="D1387" s="73" t="str">
        <f t="shared" si="42"/>
        <v>jun/2018</v>
      </c>
      <c r="E1387" s="263">
        <v>43269</v>
      </c>
      <c r="F1387" s="259" t="s">
        <v>208</v>
      </c>
      <c r="G1387" s="259" t="s">
        <v>288</v>
      </c>
      <c r="H1387" s="264" t="s">
        <v>192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890</v>
      </c>
      <c r="C1388" s="260" t="s">
        <v>891</v>
      </c>
      <c r="D1388" s="73" t="str">
        <f t="shared" si="42"/>
        <v>jun/2018</v>
      </c>
      <c r="E1388" s="263">
        <v>43269</v>
      </c>
      <c r="F1388" s="259" t="s">
        <v>208</v>
      </c>
      <c r="G1388" s="259" t="s">
        <v>288</v>
      </c>
      <c r="H1388" s="264" t="s">
        <v>192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890</v>
      </c>
      <c r="C1389" s="260" t="s">
        <v>891</v>
      </c>
      <c r="D1389" s="73" t="str">
        <f t="shared" si="42"/>
        <v>jun/2018</v>
      </c>
      <c r="E1389" s="263">
        <v>43269</v>
      </c>
      <c r="F1389" s="259" t="s">
        <v>208</v>
      </c>
      <c r="G1389" s="259" t="s">
        <v>288</v>
      </c>
      <c r="H1389" s="264" t="s">
        <v>192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890</v>
      </c>
      <c r="C1390" s="260" t="s">
        <v>891</v>
      </c>
      <c r="D1390" s="73" t="str">
        <f t="shared" si="42"/>
        <v>jun/2018</v>
      </c>
      <c r="E1390" s="263">
        <v>43269</v>
      </c>
      <c r="F1390" s="259" t="s">
        <v>208</v>
      </c>
      <c r="G1390" s="259" t="s">
        <v>288</v>
      </c>
      <c r="H1390" s="264" t="s">
        <v>192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890</v>
      </c>
      <c r="C1391" s="260" t="s">
        <v>891</v>
      </c>
      <c r="D1391" s="73" t="str">
        <f t="shared" si="42"/>
        <v>jun/2018</v>
      </c>
      <c r="E1391" s="263">
        <v>43269</v>
      </c>
      <c r="F1391" s="259" t="s">
        <v>208</v>
      </c>
      <c r="G1391" s="259" t="s">
        <v>288</v>
      </c>
      <c r="H1391" s="264" t="s">
        <v>192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890</v>
      </c>
      <c r="C1392" s="260" t="s">
        <v>891</v>
      </c>
      <c r="D1392" s="73" t="str">
        <f t="shared" si="42"/>
        <v>jun/2018</v>
      </c>
      <c r="E1392" s="263">
        <v>43269</v>
      </c>
      <c r="F1392" s="259" t="s">
        <v>208</v>
      </c>
      <c r="G1392" s="259" t="s">
        <v>288</v>
      </c>
      <c r="H1392" s="264" t="s">
        <v>192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890</v>
      </c>
      <c r="C1393" s="260" t="s">
        <v>891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288</v>
      </c>
      <c r="H1393" s="264" t="s">
        <v>953</v>
      </c>
      <c r="I1393" s="264" t="s">
        <v>245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890</v>
      </c>
      <c r="C1394" s="260" t="s">
        <v>891</v>
      </c>
      <c r="D1394" s="73" t="str">
        <f t="shared" si="42"/>
        <v>jun/2018</v>
      </c>
      <c r="E1394" s="263">
        <v>43269</v>
      </c>
      <c r="F1394" s="259" t="s">
        <v>313</v>
      </c>
      <c r="G1394" s="259" t="s">
        <v>288</v>
      </c>
      <c r="H1394" s="264" t="s">
        <v>218</v>
      </c>
      <c r="I1394" s="264" t="s">
        <v>269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890</v>
      </c>
      <c r="C1395" s="260" t="s">
        <v>891</v>
      </c>
      <c r="D1395" s="73" t="str">
        <f t="shared" si="42"/>
        <v>jun/2018</v>
      </c>
      <c r="E1395" s="263">
        <v>43269</v>
      </c>
      <c r="F1395" s="259" t="s">
        <v>313</v>
      </c>
      <c r="G1395" s="259" t="s">
        <v>288</v>
      </c>
      <c r="H1395" s="264" t="s">
        <v>451</v>
      </c>
      <c r="I1395" s="264" t="s">
        <v>269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890</v>
      </c>
      <c r="C1396" s="260" t="s">
        <v>891</v>
      </c>
      <c r="D1396" s="73" t="str">
        <f t="shared" si="42"/>
        <v>jun/2018</v>
      </c>
      <c r="E1396" s="263">
        <v>43269</v>
      </c>
      <c r="F1396" s="259" t="s">
        <v>313</v>
      </c>
      <c r="G1396" s="259" t="s">
        <v>288</v>
      </c>
      <c r="H1396" s="264" t="s">
        <v>327</v>
      </c>
      <c r="I1396" s="264" t="s">
        <v>269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890</v>
      </c>
      <c r="C1397" s="260" t="s">
        <v>891</v>
      </c>
      <c r="D1397" s="73" t="str">
        <f t="shared" si="42"/>
        <v>jun/2018</v>
      </c>
      <c r="E1397" s="263">
        <v>43269</v>
      </c>
      <c r="F1397" s="259" t="s">
        <v>313</v>
      </c>
      <c r="G1397" s="259" t="s">
        <v>288</v>
      </c>
      <c r="H1397" s="264" t="s">
        <v>327</v>
      </c>
      <c r="I1397" s="264" t="s">
        <v>269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890</v>
      </c>
      <c r="C1398" s="260" t="s">
        <v>891</v>
      </c>
      <c r="D1398" s="73" t="str">
        <f t="shared" si="42"/>
        <v>jun/2018</v>
      </c>
      <c r="E1398" s="263">
        <v>43269</v>
      </c>
      <c r="F1398" s="259" t="s">
        <v>313</v>
      </c>
      <c r="G1398" s="259" t="s">
        <v>288</v>
      </c>
      <c r="H1398" s="264" t="s">
        <v>379</v>
      </c>
      <c r="I1398" s="264" t="s">
        <v>269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890</v>
      </c>
      <c r="C1399" s="260" t="s">
        <v>891</v>
      </c>
      <c r="D1399" s="73" t="str">
        <f t="shared" si="42"/>
        <v>jun/2018</v>
      </c>
      <c r="E1399" s="263">
        <v>43269</v>
      </c>
      <c r="F1399" s="259" t="s">
        <v>313</v>
      </c>
      <c r="G1399" s="259" t="s">
        <v>288</v>
      </c>
      <c r="H1399" s="264" t="s">
        <v>132</v>
      </c>
      <c r="I1399" s="264" t="s">
        <v>269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890</v>
      </c>
      <c r="C1400" s="260" t="s">
        <v>891</v>
      </c>
      <c r="D1400" s="73" t="str">
        <f t="shared" si="42"/>
        <v>jun/2018</v>
      </c>
      <c r="E1400" s="263">
        <v>43270</v>
      </c>
      <c r="F1400" s="259" t="s">
        <v>201</v>
      </c>
      <c r="G1400" s="259" t="s">
        <v>288</v>
      </c>
      <c r="H1400" s="264" t="s">
        <v>202</v>
      </c>
      <c r="I1400" s="264" t="s">
        <v>291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892</v>
      </c>
      <c r="C1401" s="260" t="s">
        <v>891</v>
      </c>
      <c r="D1401" s="73" t="str">
        <f t="shared" si="42"/>
        <v>jun/2018</v>
      </c>
      <c r="E1401" s="263">
        <v>43270</v>
      </c>
      <c r="F1401" s="259" t="s">
        <v>211</v>
      </c>
      <c r="G1401" s="259" t="s">
        <v>288</v>
      </c>
      <c r="H1401" s="264" t="s">
        <v>211</v>
      </c>
      <c r="I1401" s="264" t="s">
        <v>200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890</v>
      </c>
      <c r="C1402" s="260" t="s">
        <v>891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288</v>
      </c>
      <c r="H1402" s="264" t="s">
        <v>178</v>
      </c>
      <c r="I1402" s="264" t="s">
        <v>244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890</v>
      </c>
      <c r="C1403" s="260" t="s">
        <v>891</v>
      </c>
      <c r="D1403" s="73" t="str">
        <f t="shared" si="42"/>
        <v>jun/2018</v>
      </c>
      <c r="E1403" s="263">
        <v>43270</v>
      </c>
      <c r="F1403" s="259" t="s">
        <v>313</v>
      </c>
      <c r="G1403" s="259" t="s">
        <v>288</v>
      </c>
      <c r="H1403" s="264" t="s">
        <v>1057</v>
      </c>
      <c r="I1403" s="264" t="s">
        <v>269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890</v>
      </c>
      <c r="C1404" s="260" t="s">
        <v>891</v>
      </c>
      <c r="D1404" s="73" t="str">
        <f t="shared" si="42"/>
        <v>jun/2018</v>
      </c>
      <c r="E1404" s="263">
        <v>43271</v>
      </c>
      <c r="F1404" s="259" t="s">
        <v>313</v>
      </c>
      <c r="G1404" s="259" t="s">
        <v>288</v>
      </c>
      <c r="H1404" s="264" t="s">
        <v>207</v>
      </c>
      <c r="I1404" s="264" t="s">
        <v>269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890</v>
      </c>
      <c r="C1405" s="260" t="s">
        <v>891</v>
      </c>
      <c r="D1405" s="73" t="str">
        <f t="shared" si="42"/>
        <v>jun/2018</v>
      </c>
      <c r="E1405" s="263">
        <v>43271</v>
      </c>
      <c r="F1405" s="259" t="s">
        <v>201</v>
      </c>
      <c r="G1405" s="259" t="s">
        <v>288</v>
      </c>
      <c r="H1405" s="264" t="s">
        <v>202</v>
      </c>
      <c r="I1405" s="264" t="s">
        <v>291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890</v>
      </c>
      <c r="C1406" s="260" t="s">
        <v>891</v>
      </c>
      <c r="D1406" s="73" t="str">
        <f t="shared" si="42"/>
        <v>jun/2018</v>
      </c>
      <c r="E1406" s="263">
        <v>43271</v>
      </c>
      <c r="F1406" s="259" t="s">
        <v>888</v>
      </c>
      <c r="G1406" s="259" t="s">
        <v>288</v>
      </c>
      <c r="H1406" s="264" t="s">
        <v>1079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890</v>
      </c>
      <c r="C1407" s="260" t="s">
        <v>891</v>
      </c>
      <c r="D1407" s="73" t="str">
        <f t="shared" si="42"/>
        <v>jun/2018</v>
      </c>
      <c r="E1407" s="263">
        <v>43271</v>
      </c>
      <c r="F1407" s="259" t="s">
        <v>887</v>
      </c>
      <c r="G1407" s="259" t="s">
        <v>288</v>
      </c>
      <c r="H1407" s="264" t="s">
        <v>1079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890</v>
      </c>
      <c r="C1408" s="260" t="s">
        <v>891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288</v>
      </c>
      <c r="H1408" s="264" t="s">
        <v>320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892</v>
      </c>
      <c r="C1409" s="260" t="s">
        <v>891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288</v>
      </c>
      <c r="H1409" s="264" t="s">
        <v>143</v>
      </c>
      <c r="I1409" s="264" t="s">
        <v>228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890</v>
      </c>
      <c r="C1410" s="260" t="s">
        <v>891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288</v>
      </c>
      <c r="H1410" s="264" t="s">
        <v>978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890</v>
      </c>
      <c r="C1411" s="260" t="s">
        <v>891</v>
      </c>
      <c r="D1411" s="73" t="str">
        <f t="shared" ref="D1411:D1474" si="44">TEXT(E1411,"mmm/aaaa")</f>
        <v>jun/2018</v>
      </c>
      <c r="E1411" s="263">
        <v>43271</v>
      </c>
      <c r="F1411" s="259" t="s">
        <v>1089</v>
      </c>
      <c r="G1411" s="259" t="s">
        <v>288</v>
      </c>
      <c r="H1411" s="264" t="s">
        <v>978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890</v>
      </c>
      <c r="C1412" s="260" t="s">
        <v>891</v>
      </c>
      <c r="D1412" s="73" t="str">
        <f t="shared" si="44"/>
        <v>jun/2018</v>
      </c>
      <c r="E1412" s="263">
        <v>43271</v>
      </c>
      <c r="F1412" s="259" t="s">
        <v>1090</v>
      </c>
      <c r="G1412" s="259" t="s">
        <v>288</v>
      </c>
      <c r="H1412" s="264" t="s">
        <v>978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890</v>
      </c>
      <c r="C1413" s="260" t="s">
        <v>891</v>
      </c>
      <c r="D1413" s="73" t="str">
        <f t="shared" si="44"/>
        <v>jun/2018</v>
      </c>
      <c r="E1413" s="263">
        <v>43271</v>
      </c>
      <c r="F1413" s="259" t="s">
        <v>870</v>
      </c>
      <c r="G1413" s="259" t="s">
        <v>288</v>
      </c>
      <c r="H1413" s="264" t="s">
        <v>978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890</v>
      </c>
      <c r="C1414" s="260" t="s">
        <v>891</v>
      </c>
      <c r="D1414" s="73" t="str">
        <f t="shared" si="44"/>
        <v>jun/2018</v>
      </c>
      <c r="E1414" s="263">
        <v>43271</v>
      </c>
      <c r="F1414" s="259" t="s">
        <v>208</v>
      </c>
      <c r="G1414" s="259" t="s">
        <v>288</v>
      </c>
      <c r="H1414" s="264" t="s">
        <v>322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890</v>
      </c>
      <c r="C1415" s="260" t="s">
        <v>891</v>
      </c>
      <c r="D1415" s="73" t="str">
        <f t="shared" si="44"/>
        <v>jun/2018</v>
      </c>
      <c r="E1415" s="263">
        <v>43271</v>
      </c>
      <c r="F1415" s="259" t="s">
        <v>598</v>
      </c>
      <c r="G1415" s="259" t="s">
        <v>288</v>
      </c>
      <c r="H1415" s="264" t="s">
        <v>355</v>
      </c>
      <c r="I1415" s="264" t="s">
        <v>236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890</v>
      </c>
      <c r="C1416" s="260" t="s">
        <v>891</v>
      </c>
      <c r="D1416" s="73" t="str">
        <f t="shared" si="44"/>
        <v>jun/2018</v>
      </c>
      <c r="E1416" s="263">
        <v>43271</v>
      </c>
      <c r="F1416" s="259" t="s">
        <v>398</v>
      </c>
      <c r="G1416" s="259" t="s">
        <v>288</v>
      </c>
      <c r="H1416" s="264" t="s">
        <v>355</v>
      </c>
      <c r="I1416" s="264" t="s">
        <v>236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890</v>
      </c>
      <c r="C1417" s="260" t="s">
        <v>891</v>
      </c>
      <c r="D1417" s="73" t="str">
        <f t="shared" si="44"/>
        <v>jun/2018</v>
      </c>
      <c r="E1417" s="263">
        <v>43271</v>
      </c>
      <c r="F1417" s="259" t="s">
        <v>599</v>
      </c>
      <c r="G1417" s="259" t="s">
        <v>288</v>
      </c>
      <c r="H1417" s="264" t="s">
        <v>355</v>
      </c>
      <c r="I1417" s="264" t="s">
        <v>236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890</v>
      </c>
      <c r="C1418" s="260" t="s">
        <v>891</v>
      </c>
      <c r="D1418" s="73" t="str">
        <f t="shared" si="44"/>
        <v>jun/2018</v>
      </c>
      <c r="E1418" s="263">
        <v>43271</v>
      </c>
      <c r="F1418" s="259" t="s">
        <v>1091</v>
      </c>
      <c r="G1418" s="259" t="s">
        <v>288</v>
      </c>
      <c r="H1418" s="264" t="s">
        <v>355</v>
      </c>
      <c r="I1418" s="264" t="s">
        <v>236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890</v>
      </c>
      <c r="C1419" s="260" t="s">
        <v>891</v>
      </c>
      <c r="D1419" s="73" t="str">
        <f t="shared" si="44"/>
        <v>jun/2018</v>
      </c>
      <c r="E1419" s="263">
        <v>43271</v>
      </c>
      <c r="F1419" s="259" t="s">
        <v>208</v>
      </c>
      <c r="G1419" s="259" t="s">
        <v>288</v>
      </c>
      <c r="H1419" s="264" t="s">
        <v>192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890</v>
      </c>
      <c r="C1420" s="260" t="s">
        <v>891</v>
      </c>
      <c r="D1420" s="73" t="str">
        <f t="shared" si="44"/>
        <v>jun/2018</v>
      </c>
      <c r="E1420" s="263">
        <v>43271</v>
      </c>
      <c r="F1420" s="259" t="s">
        <v>208</v>
      </c>
      <c r="G1420" s="259" t="s">
        <v>288</v>
      </c>
      <c r="H1420" s="264" t="s">
        <v>192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890</v>
      </c>
      <c r="C1421" s="260" t="s">
        <v>891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288</v>
      </c>
      <c r="H1421" s="264" t="s">
        <v>326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890</v>
      </c>
      <c r="C1422" s="260" t="s">
        <v>891</v>
      </c>
      <c r="D1422" s="73" t="str">
        <f t="shared" si="44"/>
        <v>jun/2018</v>
      </c>
      <c r="E1422" s="263">
        <v>43271</v>
      </c>
      <c r="F1422" s="259" t="s">
        <v>624</v>
      </c>
      <c r="G1422" s="259" t="s">
        <v>288</v>
      </c>
      <c r="H1422" s="264" t="s">
        <v>326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890</v>
      </c>
      <c r="C1423" s="260" t="s">
        <v>891</v>
      </c>
      <c r="D1423" s="73" t="str">
        <f t="shared" si="44"/>
        <v>jun/2018</v>
      </c>
      <c r="E1423" s="263">
        <v>43271</v>
      </c>
      <c r="F1423" s="259" t="s">
        <v>623</v>
      </c>
      <c r="G1423" s="259" t="s">
        <v>288</v>
      </c>
      <c r="H1423" s="264" t="s">
        <v>326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890</v>
      </c>
      <c r="C1424" s="260" t="s">
        <v>891</v>
      </c>
      <c r="D1424" s="73" t="str">
        <f t="shared" si="44"/>
        <v>jun/2018</v>
      </c>
      <c r="E1424" s="263">
        <v>43271</v>
      </c>
      <c r="F1424" s="259" t="s">
        <v>810</v>
      </c>
      <c r="G1424" s="259" t="s">
        <v>288</v>
      </c>
      <c r="H1424" s="264" t="s">
        <v>326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890</v>
      </c>
      <c r="C1425" s="260" t="s">
        <v>891</v>
      </c>
      <c r="D1425" s="73" t="str">
        <f t="shared" si="44"/>
        <v>jun/2018</v>
      </c>
      <c r="E1425" s="263">
        <v>43271</v>
      </c>
      <c r="F1425" s="259" t="s">
        <v>681</v>
      </c>
      <c r="G1425" s="259" t="s">
        <v>288</v>
      </c>
      <c r="H1425" s="264" t="s">
        <v>326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890</v>
      </c>
      <c r="C1426" s="260" t="s">
        <v>891</v>
      </c>
      <c r="D1426" s="73" t="str">
        <f t="shared" si="44"/>
        <v>jun/2018</v>
      </c>
      <c r="E1426" s="263">
        <v>43271</v>
      </c>
      <c r="F1426" s="259" t="s">
        <v>615</v>
      </c>
      <c r="G1426" s="259" t="s">
        <v>288</v>
      </c>
      <c r="H1426" s="264" t="s">
        <v>326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890</v>
      </c>
      <c r="C1427" s="260" t="s">
        <v>891</v>
      </c>
      <c r="D1427" s="73" t="str">
        <f t="shared" si="44"/>
        <v>jun/2018</v>
      </c>
      <c r="E1427" s="263">
        <v>43271</v>
      </c>
      <c r="F1427" s="259" t="s">
        <v>475</v>
      </c>
      <c r="G1427" s="259" t="s">
        <v>288</v>
      </c>
      <c r="H1427" s="264" t="s">
        <v>475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890</v>
      </c>
      <c r="C1428" s="260" t="s">
        <v>891</v>
      </c>
      <c r="D1428" s="73" t="str">
        <f t="shared" si="44"/>
        <v>jun/2018</v>
      </c>
      <c r="E1428" s="263">
        <v>43271</v>
      </c>
      <c r="F1428" s="259" t="s">
        <v>461</v>
      </c>
      <c r="G1428" s="259" t="s">
        <v>288</v>
      </c>
      <c r="H1428" s="264" t="s">
        <v>461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890</v>
      </c>
      <c r="C1429" s="260" t="s">
        <v>891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288</v>
      </c>
      <c r="H1429" s="264" t="s">
        <v>317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890</v>
      </c>
      <c r="C1430" s="260" t="s">
        <v>891</v>
      </c>
      <c r="D1430" s="73" t="str">
        <f t="shared" si="44"/>
        <v>jun/2018</v>
      </c>
      <c r="E1430" s="263">
        <v>43271</v>
      </c>
      <c r="F1430" s="259" t="s">
        <v>830</v>
      </c>
      <c r="G1430" s="259" t="s">
        <v>288</v>
      </c>
      <c r="H1430" s="264" t="s">
        <v>317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890</v>
      </c>
      <c r="C1431" s="260" t="s">
        <v>891</v>
      </c>
      <c r="D1431" s="73" t="str">
        <f t="shared" si="44"/>
        <v>jun/2018</v>
      </c>
      <c r="E1431" s="263">
        <v>43271</v>
      </c>
      <c r="F1431" s="259" t="s">
        <v>665</v>
      </c>
      <c r="G1431" s="259" t="s">
        <v>288</v>
      </c>
      <c r="H1431" s="264" t="s">
        <v>317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890</v>
      </c>
      <c r="C1432" s="260" t="s">
        <v>891</v>
      </c>
      <c r="D1432" s="73" t="str">
        <f t="shared" si="44"/>
        <v>jun/2018</v>
      </c>
      <c r="E1432" s="263">
        <v>43271</v>
      </c>
      <c r="F1432" s="259" t="s">
        <v>616</v>
      </c>
      <c r="G1432" s="259" t="s">
        <v>288</v>
      </c>
      <c r="H1432" s="264" t="s">
        <v>317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890</v>
      </c>
      <c r="C1433" s="260" t="s">
        <v>891</v>
      </c>
      <c r="D1433" s="73" t="str">
        <f t="shared" si="44"/>
        <v>jun/2018</v>
      </c>
      <c r="E1433" s="263">
        <v>43271</v>
      </c>
      <c r="F1433" s="259" t="s">
        <v>1092</v>
      </c>
      <c r="G1433" s="259" t="s">
        <v>288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890</v>
      </c>
      <c r="C1434" s="260" t="s">
        <v>891</v>
      </c>
      <c r="D1434" s="73" t="str">
        <f t="shared" si="44"/>
        <v>jun/2018</v>
      </c>
      <c r="E1434" s="263">
        <v>43271</v>
      </c>
      <c r="F1434" s="259" t="s">
        <v>1093</v>
      </c>
      <c r="G1434" s="259" t="s">
        <v>288</v>
      </c>
      <c r="H1434" s="264" t="s">
        <v>331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890</v>
      </c>
      <c r="C1435" s="260" t="s">
        <v>891</v>
      </c>
      <c r="D1435" s="73" t="str">
        <f t="shared" si="44"/>
        <v>jun/2018</v>
      </c>
      <c r="E1435" s="263">
        <v>43271</v>
      </c>
      <c r="F1435" s="259" t="s">
        <v>1094</v>
      </c>
      <c r="G1435" s="259" t="s">
        <v>288</v>
      </c>
      <c r="H1435" s="264" t="s">
        <v>331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890</v>
      </c>
      <c r="C1436" s="260" t="s">
        <v>891</v>
      </c>
      <c r="D1436" s="73" t="str">
        <f t="shared" si="44"/>
        <v>jun/2018</v>
      </c>
      <c r="E1436" s="263">
        <v>43272</v>
      </c>
      <c r="F1436" s="259" t="s">
        <v>313</v>
      </c>
      <c r="G1436" s="259" t="s">
        <v>288</v>
      </c>
      <c r="H1436" s="264" t="s">
        <v>214</v>
      </c>
      <c r="I1436" s="264" t="s">
        <v>269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890</v>
      </c>
      <c r="C1437" s="260" t="s">
        <v>891</v>
      </c>
      <c r="D1437" s="73" t="str">
        <f t="shared" si="44"/>
        <v>jun/2018</v>
      </c>
      <c r="E1437" s="263">
        <v>43272</v>
      </c>
      <c r="F1437" s="259" t="s">
        <v>201</v>
      </c>
      <c r="G1437" s="259" t="s">
        <v>288</v>
      </c>
      <c r="H1437" s="264" t="s">
        <v>202</v>
      </c>
      <c r="I1437" s="264" t="s">
        <v>291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890</v>
      </c>
      <c r="C1438" s="260" t="s">
        <v>891</v>
      </c>
      <c r="D1438" s="73" t="str">
        <f t="shared" si="44"/>
        <v>jun/2018</v>
      </c>
      <c r="E1438" s="263">
        <v>43272</v>
      </c>
      <c r="F1438" s="259" t="s">
        <v>368</v>
      </c>
      <c r="G1438" s="259" t="s">
        <v>288</v>
      </c>
      <c r="H1438" s="264" t="s">
        <v>391</v>
      </c>
      <c r="I1438" s="264" t="s">
        <v>185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892</v>
      </c>
      <c r="C1439" s="260" t="s">
        <v>891</v>
      </c>
      <c r="D1439" s="73" t="str">
        <f t="shared" si="44"/>
        <v>jun/2018</v>
      </c>
      <c r="E1439" s="263">
        <v>43272</v>
      </c>
      <c r="F1439" s="259" t="s">
        <v>211</v>
      </c>
      <c r="G1439" s="259" t="s">
        <v>288</v>
      </c>
      <c r="H1439" s="264" t="s">
        <v>211</v>
      </c>
      <c r="I1439" s="264" t="s">
        <v>200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890</v>
      </c>
      <c r="C1440" s="260" t="s">
        <v>891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288</v>
      </c>
      <c r="H1440" s="264" t="s">
        <v>355</v>
      </c>
      <c r="I1440" s="264" t="s">
        <v>236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890</v>
      </c>
      <c r="C1441" s="260" t="s">
        <v>891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288</v>
      </c>
      <c r="H1441" s="264" t="s">
        <v>355</v>
      </c>
      <c r="I1441" s="264" t="s">
        <v>236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890</v>
      </c>
      <c r="C1442" s="260" t="s">
        <v>891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288</v>
      </c>
      <c r="H1442" s="264" t="s">
        <v>355</v>
      </c>
      <c r="I1442" s="264" t="s">
        <v>236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890</v>
      </c>
      <c r="C1443" s="260" t="s">
        <v>891</v>
      </c>
      <c r="D1443" s="73" t="str">
        <f t="shared" si="44"/>
        <v>jun/2018</v>
      </c>
      <c r="E1443" s="263">
        <v>43272</v>
      </c>
      <c r="F1443" s="259" t="s">
        <v>208</v>
      </c>
      <c r="G1443" s="259" t="s">
        <v>288</v>
      </c>
      <c r="H1443" s="264" t="s">
        <v>192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890</v>
      </c>
      <c r="C1444" s="260" t="s">
        <v>891</v>
      </c>
      <c r="D1444" s="73" t="str">
        <f t="shared" si="44"/>
        <v>jun/2018</v>
      </c>
      <c r="E1444" s="263">
        <v>43272</v>
      </c>
      <c r="F1444" s="259" t="s">
        <v>208</v>
      </c>
      <c r="G1444" s="259" t="s">
        <v>288</v>
      </c>
      <c r="H1444" s="264" t="s">
        <v>192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890</v>
      </c>
      <c r="C1445" s="260" t="s">
        <v>891</v>
      </c>
      <c r="D1445" s="73" t="str">
        <f t="shared" si="44"/>
        <v>jun/2018</v>
      </c>
      <c r="E1445" s="263">
        <v>43272</v>
      </c>
      <c r="F1445" s="259" t="s">
        <v>208</v>
      </c>
      <c r="G1445" s="259" t="s">
        <v>288</v>
      </c>
      <c r="H1445" s="264" t="s">
        <v>192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890</v>
      </c>
      <c r="C1446" s="260" t="s">
        <v>891</v>
      </c>
      <c r="D1446" s="73" t="str">
        <f t="shared" si="44"/>
        <v>jun/2018</v>
      </c>
      <c r="E1446" s="263">
        <v>43272</v>
      </c>
      <c r="F1446" s="259" t="s">
        <v>208</v>
      </c>
      <c r="G1446" s="259" t="s">
        <v>288</v>
      </c>
      <c r="H1446" s="264" t="s">
        <v>192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890</v>
      </c>
      <c r="C1447" s="260" t="s">
        <v>891</v>
      </c>
      <c r="D1447" s="73" t="str">
        <f t="shared" si="44"/>
        <v>jun/2018</v>
      </c>
      <c r="E1447" s="263">
        <v>43272</v>
      </c>
      <c r="F1447" s="259" t="s">
        <v>368</v>
      </c>
      <c r="G1447" s="259" t="s">
        <v>288</v>
      </c>
      <c r="H1447" s="264" t="s">
        <v>569</v>
      </c>
      <c r="I1447" s="264" t="s">
        <v>185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890</v>
      </c>
      <c r="C1448" s="260" t="s">
        <v>891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288</v>
      </c>
      <c r="H1448" s="264" t="s">
        <v>194</v>
      </c>
      <c r="I1448" s="264" t="s">
        <v>250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890</v>
      </c>
      <c r="C1449" s="260" t="s">
        <v>891</v>
      </c>
      <c r="D1449" s="73" t="str">
        <f t="shared" si="44"/>
        <v>jun/2018</v>
      </c>
      <c r="E1449" s="263">
        <v>43272</v>
      </c>
      <c r="F1449" s="259" t="s">
        <v>313</v>
      </c>
      <c r="G1449" s="259" t="s">
        <v>288</v>
      </c>
      <c r="H1449" s="264" t="s">
        <v>458</v>
      </c>
      <c r="I1449" s="264" t="s">
        <v>269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890</v>
      </c>
      <c r="C1450" s="260" t="s">
        <v>891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288</v>
      </c>
      <c r="H1450" s="264" t="s">
        <v>304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890</v>
      </c>
      <c r="C1451" s="260" t="s">
        <v>891</v>
      </c>
      <c r="D1451" s="73" t="str">
        <f t="shared" si="44"/>
        <v>jun/2018</v>
      </c>
      <c r="E1451" s="263">
        <v>43272</v>
      </c>
      <c r="F1451" s="259" t="s">
        <v>313</v>
      </c>
      <c r="G1451" s="259" t="s">
        <v>288</v>
      </c>
      <c r="H1451" s="264" t="s">
        <v>1057</v>
      </c>
      <c r="I1451" s="264" t="s">
        <v>269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890</v>
      </c>
      <c r="C1452" s="260" t="s">
        <v>891</v>
      </c>
      <c r="D1452" s="73" t="str">
        <f t="shared" si="44"/>
        <v>jun/2018</v>
      </c>
      <c r="E1452" s="263">
        <v>43273</v>
      </c>
      <c r="F1452" s="259" t="s">
        <v>201</v>
      </c>
      <c r="G1452" s="259" t="s">
        <v>288</v>
      </c>
      <c r="H1452" s="264" t="s">
        <v>202</v>
      </c>
      <c r="I1452" s="264" t="s">
        <v>291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890</v>
      </c>
      <c r="C1453" s="260" t="s">
        <v>891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288</v>
      </c>
      <c r="H1453" s="264" t="s">
        <v>957</v>
      </c>
      <c r="I1453" s="264" t="s">
        <v>236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890</v>
      </c>
      <c r="C1454" s="260" t="s">
        <v>891</v>
      </c>
      <c r="D1454" s="73" t="str">
        <f t="shared" si="44"/>
        <v>jun/2018</v>
      </c>
      <c r="E1454" s="263">
        <v>43273</v>
      </c>
      <c r="F1454" s="259" t="s">
        <v>208</v>
      </c>
      <c r="G1454" s="259" t="s">
        <v>288</v>
      </c>
      <c r="H1454" s="264" t="s">
        <v>192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890</v>
      </c>
      <c r="C1455" s="260" t="s">
        <v>891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288</v>
      </c>
      <c r="H1455" s="264" t="s">
        <v>1084</v>
      </c>
      <c r="I1455" s="264" t="s">
        <v>242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890</v>
      </c>
      <c r="C1456" s="260" t="s">
        <v>891</v>
      </c>
      <c r="D1456" s="73" t="str">
        <f t="shared" si="44"/>
        <v>jun/2018</v>
      </c>
      <c r="E1456" s="263">
        <v>43273</v>
      </c>
      <c r="F1456" s="262" t="s">
        <v>184</v>
      </c>
      <c r="G1456" s="259" t="s">
        <v>288</v>
      </c>
      <c r="H1456" s="264" t="s">
        <v>1002</v>
      </c>
      <c r="I1456" s="264" t="s">
        <v>185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892</v>
      </c>
      <c r="C1457" s="260" t="s">
        <v>891</v>
      </c>
      <c r="D1457" s="73" t="str">
        <f t="shared" si="44"/>
        <v>jun/2018</v>
      </c>
      <c r="E1457" s="263">
        <v>43276</v>
      </c>
      <c r="F1457" s="259" t="s">
        <v>201</v>
      </c>
      <c r="G1457" s="259" t="s">
        <v>288</v>
      </c>
      <c r="H1457" s="264" t="s">
        <v>202</v>
      </c>
      <c r="I1457" s="264" t="s">
        <v>291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890</v>
      </c>
      <c r="C1458" s="260" t="s">
        <v>891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288</v>
      </c>
      <c r="H1458" s="264" t="s">
        <v>1095</v>
      </c>
      <c r="I1458" s="264" t="s">
        <v>242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890</v>
      </c>
      <c r="C1459" s="260" t="s">
        <v>891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288</v>
      </c>
      <c r="H1459" s="264" t="s">
        <v>1095</v>
      </c>
      <c r="I1459" s="264" t="s">
        <v>241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890</v>
      </c>
      <c r="C1460" s="260" t="s">
        <v>891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288</v>
      </c>
      <c r="H1460" s="264" t="s">
        <v>1095</v>
      </c>
      <c r="I1460" s="264" t="s">
        <v>241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890</v>
      </c>
      <c r="C1461" s="260" t="s">
        <v>891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288</v>
      </c>
      <c r="H1461" s="264" t="s">
        <v>1095</v>
      </c>
      <c r="I1461" s="264" t="s">
        <v>241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890</v>
      </c>
      <c r="C1462" s="260" t="s">
        <v>891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288</v>
      </c>
      <c r="H1462" s="264" t="s">
        <v>992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890</v>
      </c>
      <c r="C1463" s="260" t="s">
        <v>891</v>
      </c>
      <c r="D1463" s="73" t="str">
        <f t="shared" si="44"/>
        <v>jun/2018</v>
      </c>
      <c r="E1463" s="263">
        <v>43276</v>
      </c>
      <c r="F1463" s="259" t="s">
        <v>476</v>
      </c>
      <c r="G1463" s="259" t="s">
        <v>288</v>
      </c>
      <c r="H1463" s="264" t="s">
        <v>476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890</v>
      </c>
      <c r="C1464" s="260" t="s">
        <v>891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288</v>
      </c>
      <c r="H1464" s="264" t="s">
        <v>1083</v>
      </c>
      <c r="I1464" s="264" t="s">
        <v>249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892</v>
      </c>
      <c r="C1465" s="260" t="s">
        <v>891</v>
      </c>
      <c r="D1465" s="73" t="str">
        <f t="shared" si="44"/>
        <v>jun/2018</v>
      </c>
      <c r="E1465" s="263">
        <v>43276</v>
      </c>
      <c r="F1465" s="259" t="s">
        <v>199</v>
      </c>
      <c r="G1465" s="259" t="s">
        <v>288</v>
      </c>
      <c r="H1465" s="264" t="s">
        <v>298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890</v>
      </c>
      <c r="C1466" s="260" t="s">
        <v>891</v>
      </c>
      <c r="D1466" s="73" t="str">
        <f t="shared" si="44"/>
        <v>jun/2018</v>
      </c>
      <c r="E1466" s="263">
        <v>43276</v>
      </c>
      <c r="F1466" s="259" t="s">
        <v>199</v>
      </c>
      <c r="G1466" s="259" t="s">
        <v>288</v>
      </c>
      <c r="H1466" s="264" t="s">
        <v>298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892</v>
      </c>
      <c r="C1467" s="260" t="s">
        <v>891</v>
      </c>
      <c r="D1467" s="73" t="str">
        <f t="shared" si="44"/>
        <v>jun/2018</v>
      </c>
      <c r="E1467" s="263">
        <v>43277</v>
      </c>
      <c r="F1467" s="259" t="s">
        <v>201</v>
      </c>
      <c r="G1467" s="259" t="s">
        <v>288</v>
      </c>
      <c r="H1467" s="264" t="s">
        <v>202</v>
      </c>
      <c r="I1467" s="264" t="s">
        <v>291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890</v>
      </c>
      <c r="C1468" s="260" t="s">
        <v>891</v>
      </c>
      <c r="D1468" s="73" t="str">
        <f t="shared" si="44"/>
        <v>jun/2018</v>
      </c>
      <c r="E1468" s="263">
        <v>43277</v>
      </c>
      <c r="F1468" s="259" t="s">
        <v>211</v>
      </c>
      <c r="G1468" s="259" t="s">
        <v>288</v>
      </c>
      <c r="H1468" s="264" t="s">
        <v>211</v>
      </c>
      <c r="I1468" s="264" t="s">
        <v>200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890</v>
      </c>
      <c r="C1469" s="260" t="s">
        <v>891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288</v>
      </c>
      <c r="H1469" s="264" t="s">
        <v>178</v>
      </c>
      <c r="I1469" s="264" t="s">
        <v>241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890</v>
      </c>
      <c r="C1470" s="260" t="s">
        <v>891</v>
      </c>
      <c r="D1470" s="73" t="str">
        <f t="shared" si="44"/>
        <v>jun/2018</v>
      </c>
      <c r="E1470" s="263">
        <v>43277</v>
      </c>
      <c r="F1470" s="259" t="s">
        <v>208</v>
      </c>
      <c r="G1470" s="259" t="s">
        <v>288</v>
      </c>
      <c r="H1470" s="264" t="s">
        <v>192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890</v>
      </c>
      <c r="C1471" s="260" t="s">
        <v>891</v>
      </c>
      <c r="D1471" s="73" t="str">
        <f t="shared" si="44"/>
        <v>jun/2018</v>
      </c>
      <c r="E1471" s="263">
        <v>43277</v>
      </c>
      <c r="F1471" s="259" t="s">
        <v>208</v>
      </c>
      <c r="G1471" s="259" t="s">
        <v>288</v>
      </c>
      <c r="H1471" s="264" t="s">
        <v>192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890</v>
      </c>
      <c r="C1472" s="260" t="s">
        <v>891</v>
      </c>
      <c r="D1472" s="73" t="str">
        <f t="shared" si="44"/>
        <v>jun/2018</v>
      </c>
      <c r="E1472" s="263">
        <v>43277</v>
      </c>
      <c r="F1472" s="259" t="s">
        <v>208</v>
      </c>
      <c r="G1472" s="259" t="s">
        <v>288</v>
      </c>
      <c r="H1472" s="264" t="s">
        <v>192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890</v>
      </c>
      <c r="C1473" s="260" t="s">
        <v>891</v>
      </c>
      <c r="D1473" s="73" t="str">
        <f t="shared" si="44"/>
        <v>jun/2018</v>
      </c>
      <c r="E1473" s="263">
        <v>43277</v>
      </c>
      <c r="F1473" s="259" t="s">
        <v>208</v>
      </c>
      <c r="G1473" s="259" t="s">
        <v>288</v>
      </c>
      <c r="H1473" s="264" t="s">
        <v>192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890</v>
      </c>
      <c r="C1474" s="260" t="s">
        <v>891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288</v>
      </c>
      <c r="H1474" s="264" t="s">
        <v>326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890</v>
      </c>
      <c r="C1475" s="260" t="s">
        <v>891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288</v>
      </c>
      <c r="H1475" s="264" t="s">
        <v>323</v>
      </c>
      <c r="I1475" s="264" t="s">
        <v>270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890</v>
      </c>
      <c r="C1476" s="260" t="s">
        <v>891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288</v>
      </c>
      <c r="H1476" s="264" t="s">
        <v>939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892</v>
      </c>
      <c r="C1477" s="260" t="s">
        <v>891</v>
      </c>
      <c r="D1477" s="73" t="str">
        <f t="shared" si="46"/>
        <v>jun/2018</v>
      </c>
      <c r="E1477" s="263">
        <v>43277</v>
      </c>
      <c r="F1477" s="259" t="s">
        <v>199</v>
      </c>
      <c r="G1477" s="259" t="s">
        <v>288</v>
      </c>
      <c r="H1477" s="264" t="s">
        <v>298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890</v>
      </c>
      <c r="C1478" s="260" t="s">
        <v>891</v>
      </c>
      <c r="D1478" s="73" t="str">
        <f t="shared" si="46"/>
        <v>jun/2018</v>
      </c>
      <c r="E1478" s="263">
        <v>43277</v>
      </c>
      <c r="F1478" s="259" t="s">
        <v>199</v>
      </c>
      <c r="G1478" s="259" t="s">
        <v>288</v>
      </c>
      <c r="H1478" s="264" t="s">
        <v>298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890</v>
      </c>
      <c r="C1479" s="260" t="s">
        <v>891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288</v>
      </c>
      <c r="H1479" s="264" t="s">
        <v>1096</v>
      </c>
      <c r="I1479" s="264" t="s">
        <v>277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890</v>
      </c>
      <c r="C1480" s="260" t="s">
        <v>891</v>
      </c>
      <c r="D1480" s="73" t="str">
        <f t="shared" si="46"/>
        <v>jun/2018</v>
      </c>
      <c r="E1480" s="263">
        <v>43278</v>
      </c>
      <c r="F1480" s="259" t="s">
        <v>201</v>
      </c>
      <c r="G1480" s="259" t="s">
        <v>288</v>
      </c>
      <c r="H1480" s="264" t="s">
        <v>202</v>
      </c>
      <c r="I1480" s="264" t="s">
        <v>291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890</v>
      </c>
      <c r="C1481" s="260" t="s">
        <v>891</v>
      </c>
      <c r="D1481" s="73" t="str">
        <f t="shared" si="46"/>
        <v>jun/2018</v>
      </c>
      <c r="E1481" s="263">
        <v>43278</v>
      </c>
      <c r="F1481" s="259" t="s">
        <v>180</v>
      </c>
      <c r="G1481" s="259" t="s">
        <v>288</v>
      </c>
      <c r="H1481" s="264" t="s">
        <v>1059</v>
      </c>
      <c r="I1481" s="264" t="s">
        <v>181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890</v>
      </c>
      <c r="C1482" s="260" t="s">
        <v>891</v>
      </c>
      <c r="D1482" s="73" t="str">
        <f t="shared" si="46"/>
        <v>jun/2018</v>
      </c>
      <c r="E1482" s="263">
        <v>43278</v>
      </c>
      <c r="F1482" s="259" t="s">
        <v>211</v>
      </c>
      <c r="G1482" s="259" t="s">
        <v>288</v>
      </c>
      <c r="H1482" s="264" t="s">
        <v>211</v>
      </c>
      <c r="I1482" s="264" t="s">
        <v>200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890</v>
      </c>
      <c r="C1483" s="260" t="s">
        <v>891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288</v>
      </c>
      <c r="H1483" s="264" t="s">
        <v>182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890</v>
      </c>
      <c r="C1484" s="260" t="s">
        <v>891</v>
      </c>
      <c r="D1484" s="73" t="str">
        <f t="shared" si="46"/>
        <v>jun/2018</v>
      </c>
      <c r="E1484" s="263">
        <v>43279</v>
      </c>
      <c r="F1484" s="259" t="s">
        <v>313</v>
      </c>
      <c r="G1484" s="259" t="s">
        <v>288</v>
      </c>
      <c r="H1484" s="264" t="s">
        <v>189</v>
      </c>
      <c r="I1484" s="264" t="s">
        <v>269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890</v>
      </c>
      <c r="C1485" s="260" t="s">
        <v>891</v>
      </c>
      <c r="D1485" s="73" t="str">
        <f t="shared" si="46"/>
        <v>jun/2018</v>
      </c>
      <c r="E1485" s="263">
        <v>43279</v>
      </c>
      <c r="F1485" s="259" t="s">
        <v>201</v>
      </c>
      <c r="G1485" s="259" t="s">
        <v>288</v>
      </c>
      <c r="H1485" s="264" t="s">
        <v>202</v>
      </c>
      <c r="I1485" s="264" t="s">
        <v>291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890</v>
      </c>
      <c r="C1486" s="260" t="s">
        <v>891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288</v>
      </c>
      <c r="H1486" s="264" t="s">
        <v>353</v>
      </c>
      <c r="I1486" s="264" t="s">
        <v>241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890</v>
      </c>
      <c r="C1487" s="260" t="s">
        <v>891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288</v>
      </c>
      <c r="H1487" s="264" t="s">
        <v>1044</v>
      </c>
      <c r="I1487" s="264" t="s">
        <v>187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890</v>
      </c>
      <c r="C1488" s="260" t="s">
        <v>891</v>
      </c>
      <c r="D1488" s="73" t="str">
        <f t="shared" si="46"/>
        <v>jun/2018</v>
      </c>
      <c r="E1488" s="263">
        <v>43279</v>
      </c>
      <c r="F1488" s="259" t="s">
        <v>208</v>
      </c>
      <c r="G1488" s="259" t="s">
        <v>288</v>
      </c>
      <c r="H1488" s="264" t="s">
        <v>192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890</v>
      </c>
      <c r="C1489" s="260" t="s">
        <v>891</v>
      </c>
      <c r="D1489" s="73" t="str">
        <f t="shared" si="46"/>
        <v>jun/2018</v>
      </c>
      <c r="E1489" s="263">
        <v>43279</v>
      </c>
      <c r="F1489" s="259" t="s">
        <v>208</v>
      </c>
      <c r="G1489" s="259" t="s">
        <v>288</v>
      </c>
      <c r="H1489" s="264" t="s">
        <v>192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890</v>
      </c>
      <c r="C1490" s="260" t="s">
        <v>891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288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890</v>
      </c>
      <c r="C1491" s="260" t="s">
        <v>891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288</v>
      </c>
      <c r="H1491" s="264" t="s">
        <v>428</v>
      </c>
      <c r="I1491" s="264" t="s">
        <v>253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890</v>
      </c>
      <c r="C1492" s="260" t="s">
        <v>891</v>
      </c>
      <c r="D1492" s="73" t="str">
        <f t="shared" si="46"/>
        <v>jun/2018</v>
      </c>
      <c r="E1492" s="263">
        <v>43280</v>
      </c>
      <c r="F1492" s="259" t="s">
        <v>313</v>
      </c>
      <c r="G1492" s="259" t="s">
        <v>288</v>
      </c>
      <c r="H1492" s="264" t="s">
        <v>189</v>
      </c>
      <c r="I1492" s="264" t="s">
        <v>269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890</v>
      </c>
      <c r="C1493" s="260" t="s">
        <v>891</v>
      </c>
      <c r="D1493" s="73" t="str">
        <f t="shared" si="46"/>
        <v>jun/2018</v>
      </c>
      <c r="E1493" s="263">
        <v>43280</v>
      </c>
      <c r="F1493" s="259" t="s">
        <v>199</v>
      </c>
      <c r="G1493" s="259" t="s">
        <v>288</v>
      </c>
      <c r="H1493" s="264" t="s">
        <v>293</v>
      </c>
      <c r="I1493" s="264" t="s">
        <v>230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892</v>
      </c>
      <c r="C1494" s="260" t="s">
        <v>891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288</v>
      </c>
      <c r="H1494" s="264" t="s">
        <v>477</v>
      </c>
      <c r="I1494" s="264" t="s">
        <v>231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890</v>
      </c>
      <c r="C1495" s="260" t="s">
        <v>891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288</v>
      </c>
      <c r="H1495" s="264" t="s">
        <v>477</v>
      </c>
      <c r="I1495" s="264" t="s">
        <v>231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890</v>
      </c>
      <c r="C1496" s="260" t="s">
        <v>891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288</v>
      </c>
      <c r="H1496" s="264" t="s">
        <v>478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890</v>
      </c>
      <c r="C1497" s="260" t="s">
        <v>891</v>
      </c>
      <c r="D1497" s="73" t="str">
        <f t="shared" si="46"/>
        <v>jul/2018</v>
      </c>
      <c r="E1497" s="263">
        <v>43284</v>
      </c>
      <c r="F1497" s="259" t="s">
        <v>201</v>
      </c>
      <c r="G1497" s="259" t="s">
        <v>288</v>
      </c>
      <c r="H1497" s="264" t="s">
        <v>202</v>
      </c>
      <c r="I1497" s="264" t="s">
        <v>291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890</v>
      </c>
      <c r="C1498" s="260" t="s">
        <v>891</v>
      </c>
      <c r="D1498" s="73" t="str">
        <f t="shared" si="46"/>
        <v>jul/2018</v>
      </c>
      <c r="E1498" s="263">
        <v>43284</v>
      </c>
      <c r="F1498" s="259" t="s">
        <v>199</v>
      </c>
      <c r="G1498" s="259" t="s">
        <v>288</v>
      </c>
      <c r="H1498" s="264" t="s">
        <v>293</v>
      </c>
      <c r="I1498" s="264" t="s">
        <v>230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890</v>
      </c>
      <c r="C1499" s="260" t="s">
        <v>891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288</v>
      </c>
      <c r="H1499" s="264" t="s">
        <v>479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890</v>
      </c>
      <c r="C1500" s="260" t="s">
        <v>891</v>
      </c>
      <c r="D1500" s="73" t="str">
        <f t="shared" si="46"/>
        <v>jul/2018</v>
      </c>
      <c r="E1500" s="263">
        <v>43285</v>
      </c>
      <c r="F1500" s="259" t="s">
        <v>201</v>
      </c>
      <c r="G1500" s="259" t="s">
        <v>288</v>
      </c>
      <c r="H1500" s="264" t="s">
        <v>202</v>
      </c>
      <c r="I1500" s="264" t="s">
        <v>291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890</v>
      </c>
      <c r="C1501" s="260" t="s">
        <v>891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312</v>
      </c>
      <c r="H1501" s="264" t="s">
        <v>1064</v>
      </c>
      <c r="I1501" s="264" t="s">
        <v>251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890</v>
      </c>
      <c r="C1502" s="260" t="s">
        <v>891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288</v>
      </c>
      <c r="H1502" s="264" t="s">
        <v>1097</v>
      </c>
      <c r="I1502" s="264" t="s">
        <v>254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890</v>
      </c>
      <c r="C1503" s="260" t="s">
        <v>891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288</v>
      </c>
      <c r="H1503" s="264" t="s">
        <v>1007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890</v>
      </c>
      <c r="C1504" s="260" t="s">
        <v>891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288</v>
      </c>
      <c r="H1504" s="264" t="s">
        <v>953</v>
      </c>
      <c r="I1504" s="264" t="s">
        <v>245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890</v>
      </c>
      <c r="C1505" s="260" t="s">
        <v>891</v>
      </c>
      <c r="D1505" s="73" t="str">
        <f t="shared" si="46"/>
        <v>jul/2018</v>
      </c>
      <c r="E1505" s="263">
        <v>43285</v>
      </c>
      <c r="F1505" s="259" t="s">
        <v>313</v>
      </c>
      <c r="G1505" s="259" t="s">
        <v>288</v>
      </c>
      <c r="H1505" s="386" t="s">
        <v>429</v>
      </c>
      <c r="I1505" s="264" t="s">
        <v>269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890</v>
      </c>
      <c r="C1506" s="260" t="s">
        <v>891</v>
      </c>
      <c r="D1506" s="73" t="str">
        <f t="shared" si="46"/>
        <v>jul/2018</v>
      </c>
      <c r="E1506" s="263">
        <v>43286</v>
      </c>
      <c r="F1506" s="259" t="s">
        <v>201</v>
      </c>
      <c r="G1506" s="259" t="s">
        <v>288</v>
      </c>
      <c r="H1506" s="264" t="s">
        <v>202</v>
      </c>
      <c r="I1506" s="264" t="s">
        <v>291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890</v>
      </c>
      <c r="C1507" s="260" t="s">
        <v>891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288</v>
      </c>
      <c r="H1507" s="264" t="s">
        <v>143</v>
      </c>
      <c r="I1507" s="264" t="s">
        <v>228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890</v>
      </c>
      <c r="C1508" s="260" t="s">
        <v>891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288</v>
      </c>
      <c r="H1508" s="264" t="s">
        <v>143</v>
      </c>
      <c r="I1508" s="264" t="s">
        <v>228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890</v>
      </c>
      <c r="C1509" s="260" t="s">
        <v>891</v>
      </c>
      <c r="D1509" s="73" t="str">
        <f t="shared" si="46"/>
        <v>jul/2018</v>
      </c>
      <c r="E1509" s="263">
        <v>43286</v>
      </c>
      <c r="F1509" s="259" t="s">
        <v>208</v>
      </c>
      <c r="G1509" s="259" t="s">
        <v>288</v>
      </c>
      <c r="H1509" s="264" t="s">
        <v>192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890</v>
      </c>
      <c r="C1510" s="260" t="s">
        <v>891</v>
      </c>
      <c r="D1510" s="73" t="str">
        <f t="shared" si="46"/>
        <v>jul/2018</v>
      </c>
      <c r="E1510" s="263">
        <v>43286</v>
      </c>
      <c r="F1510" s="259" t="s">
        <v>480</v>
      </c>
      <c r="G1510" s="259" t="s">
        <v>288</v>
      </c>
      <c r="H1510" s="264" t="s">
        <v>481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890</v>
      </c>
      <c r="C1511" s="260" t="s">
        <v>891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288</v>
      </c>
      <c r="H1511" s="264" t="s">
        <v>339</v>
      </c>
      <c r="I1511" s="264" t="s">
        <v>242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890</v>
      </c>
      <c r="C1512" s="260" t="s">
        <v>891</v>
      </c>
      <c r="D1512" s="73" t="str">
        <f t="shared" si="46"/>
        <v>jul/2018</v>
      </c>
      <c r="E1512" s="263">
        <v>43287</v>
      </c>
      <c r="F1512" s="259" t="s">
        <v>201</v>
      </c>
      <c r="G1512" s="259" t="s">
        <v>288</v>
      </c>
      <c r="H1512" s="264" t="s">
        <v>202</v>
      </c>
      <c r="I1512" s="264" t="s">
        <v>291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892</v>
      </c>
      <c r="C1513" s="260" t="s">
        <v>891</v>
      </c>
      <c r="D1513" s="73" t="str">
        <f t="shared" si="46"/>
        <v>jul/2018</v>
      </c>
      <c r="E1513" s="263">
        <v>43287</v>
      </c>
      <c r="F1513" s="259" t="s">
        <v>211</v>
      </c>
      <c r="G1513" s="259" t="s">
        <v>288</v>
      </c>
      <c r="H1513" s="264" t="s">
        <v>211</v>
      </c>
      <c r="I1513" s="264" t="s">
        <v>200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890</v>
      </c>
      <c r="C1514" s="260" t="s">
        <v>891</v>
      </c>
      <c r="D1514" s="73" t="str">
        <f t="shared" si="46"/>
        <v>jul/2018</v>
      </c>
      <c r="E1514" s="263">
        <v>43287</v>
      </c>
      <c r="F1514" s="259" t="s">
        <v>480</v>
      </c>
      <c r="G1514" s="259" t="s">
        <v>288</v>
      </c>
      <c r="H1514" s="264" t="s">
        <v>1067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890</v>
      </c>
      <c r="C1515" s="260" t="s">
        <v>891</v>
      </c>
      <c r="D1515" s="73" t="str">
        <f t="shared" si="46"/>
        <v>jul/2018</v>
      </c>
      <c r="E1515" s="263">
        <v>43287</v>
      </c>
      <c r="F1515" s="259" t="s">
        <v>480</v>
      </c>
      <c r="G1515" s="259" t="s">
        <v>288</v>
      </c>
      <c r="H1515" s="264" t="s">
        <v>1098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890</v>
      </c>
      <c r="C1516" s="260" t="s">
        <v>891</v>
      </c>
      <c r="D1516" s="73" t="str">
        <f t="shared" si="46"/>
        <v>jul/2018</v>
      </c>
      <c r="E1516" s="263">
        <v>43287</v>
      </c>
      <c r="F1516" s="259" t="s">
        <v>480</v>
      </c>
      <c r="G1516" s="259" t="s">
        <v>288</v>
      </c>
      <c r="H1516" s="264" t="s">
        <v>1099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890</v>
      </c>
      <c r="C1517" s="260" t="s">
        <v>891</v>
      </c>
      <c r="D1517" s="73" t="str">
        <f t="shared" si="46"/>
        <v>jul/2018</v>
      </c>
      <c r="E1517" s="263">
        <v>43287</v>
      </c>
      <c r="F1517" s="259" t="s">
        <v>480</v>
      </c>
      <c r="G1517" s="259" t="s">
        <v>288</v>
      </c>
      <c r="H1517" s="264" t="s">
        <v>905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890</v>
      </c>
      <c r="C1518" s="260" t="s">
        <v>891</v>
      </c>
      <c r="D1518" s="73" t="str">
        <f t="shared" si="46"/>
        <v>jul/2018</v>
      </c>
      <c r="E1518" s="263">
        <v>43287</v>
      </c>
      <c r="F1518" s="259" t="s">
        <v>208</v>
      </c>
      <c r="G1518" s="259" t="s">
        <v>288</v>
      </c>
      <c r="H1518" s="264" t="s">
        <v>192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890</v>
      </c>
      <c r="C1519" s="260" t="s">
        <v>891</v>
      </c>
      <c r="D1519" s="73" t="str">
        <f t="shared" si="46"/>
        <v>jul/2018</v>
      </c>
      <c r="E1519" s="263">
        <v>43287</v>
      </c>
      <c r="F1519" s="259" t="s">
        <v>208</v>
      </c>
      <c r="G1519" s="259" t="s">
        <v>288</v>
      </c>
      <c r="H1519" s="264" t="s">
        <v>192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890</v>
      </c>
      <c r="C1520" s="260" t="s">
        <v>891</v>
      </c>
      <c r="D1520" s="73" t="str">
        <f t="shared" si="46"/>
        <v>jul/2018</v>
      </c>
      <c r="E1520" s="263">
        <v>43287</v>
      </c>
      <c r="F1520" s="259" t="s">
        <v>208</v>
      </c>
      <c r="G1520" s="259" t="s">
        <v>288</v>
      </c>
      <c r="H1520" s="264" t="s">
        <v>192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890</v>
      </c>
      <c r="C1521" s="260" t="s">
        <v>891</v>
      </c>
      <c r="D1521" s="73" t="str">
        <f t="shared" si="46"/>
        <v>jul/2018</v>
      </c>
      <c r="E1521" s="263">
        <v>43287</v>
      </c>
      <c r="F1521" s="259" t="s">
        <v>208</v>
      </c>
      <c r="G1521" s="259" t="s">
        <v>288</v>
      </c>
      <c r="H1521" s="264" t="s">
        <v>192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890</v>
      </c>
      <c r="C1522" s="260" t="s">
        <v>891</v>
      </c>
      <c r="D1522" s="73" t="str">
        <f t="shared" si="46"/>
        <v>jul/2018</v>
      </c>
      <c r="E1522" s="263">
        <v>43287</v>
      </c>
      <c r="F1522" s="259" t="s">
        <v>208</v>
      </c>
      <c r="G1522" s="259" t="s">
        <v>288</v>
      </c>
      <c r="H1522" s="264" t="s">
        <v>192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890</v>
      </c>
      <c r="C1523" s="260" t="s">
        <v>891</v>
      </c>
      <c r="D1523" s="73" t="str">
        <f t="shared" si="46"/>
        <v>jul/2018</v>
      </c>
      <c r="E1523" s="263">
        <v>43287</v>
      </c>
      <c r="F1523" s="259" t="s">
        <v>208</v>
      </c>
      <c r="G1523" s="259" t="s">
        <v>288</v>
      </c>
      <c r="H1523" s="264" t="s">
        <v>192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890</v>
      </c>
      <c r="C1524" s="260" t="s">
        <v>891</v>
      </c>
      <c r="D1524" s="73" t="str">
        <f t="shared" si="46"/>
        <v>jul/2018</v>
      </c>
      <c r="E1524" s="263">
        <v>43287</v>
      </c>
      <c r="F1524" s="259" t="s">
        <v>480</v>
      </c>
      <c r="G1524" s="259" t="s">
        <v>288</v>
      </c>
      <c r="H1524" s="264" t="s">
        <v>1069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890</v>
      </c>
      <c r="C1525" s="260" t="s">
        <v>891</v>
      </c>
      <c r="D1525" s="73" t="str">
        <f t="shared" si="46"/>
        <v>jul/2018</v>
      </c>
      <c r="E1525" s="263">
        <v>43287</v>
      </c>
      <c r="F1525" s="259" t="s">
        <v>480</v>
      </c>
      <c r="G1525" s="259" t="s">
        <v>288</v>
      </c>
      <c r="H1525" s="264" t="s">
        <v>1070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890</v>
      </c>
      <c r="C1526" s="260" t="s">
        <v>891</v>
      </c>
      <c r="D1526" s="73" t="str">
        <f t="shared" si="46"/>
        <v>jul/2018</v>
      </c>
      <c r="E1526" s="263">
        <v>43287</v>
      </c>
      <c r="F1526" s="259" t="s">
        <v>480</v>
      </c>
      <c r="G1526" s="259" t="s">
        <v>288</v>
      </c>
      <c r="H1526" s="264" t="s">
        <v>910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890</v>
      </c>
      <c r="C1527" s="260" t="s">
        <v>891</v>
      </c>
      <c r="D1527" s="73" t="str">
        <f t="shared" si="46"/>
        <v>jul/2018</v>
      </c>
      <c r="E1527" s="263">
        <v>43287</v>
      </c>
      <c r="F1527" s="259" t="s">
        <v>483</v>
      </c>
      <c r="G1527" s="259" t="s">
        <v>288</v>
      </c>
      <c r="H1527" s="264" t="s">
        <v>1100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890</v>
      </c>
      <c r="C1528" s="260" t="s">
        <v>891</v>
      </c>
      <c r="D1528" s="73" t="str">
        <f t="shared" si="46"/>
        <v>jul/2018</v>
      </c>
      <c r="E1528" s="263">
        <v>43287</v>
      </c>
      <c r="F1528" s="259" t="s">
        <v>480</v>
      </c>
      <c r="G1528" s="259" t="s">
        <v>288</v>
      </c>
      <c r="H1528" s="264" t="s">
        <v>1101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890</v>
      </c>
      <c r="C1529" s="260" t="s">
        <v>891</v>
      </c>
      <c r="D1529" s="73" t="str">
        <f t="shared" si="46"/>
        <v>jul/2018</v>
      </c>
      <c r="E1529" s="263">
        <v>43287</v>
      </c>
      <c r="F1529" s="259" t="s">
        <v>480</v>
      </c>
      <c r="G1529" s="259" t="s">
        <v>288</v>
      </c>
      <c r="H1529" s="264" t="s">
        <v>914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890</v>
      </c>
      <c r="C1530" s="260" t="s">
        <v>891</v>
      </c>
      <c r="D1530" s="73" t="str">
        <f t="shared" si="46"/>
        <v>jul/2018</v>
      </c>
      <c r="E1530" s="263">
        <v>43287</v>
      </c>
      <c r="F1530" s="259" t="s">
        <v>480</v>
      </c>
      <c r="G1530" s="259" t="s">
        <v>288</v>
      </c>
      <c r="H1530" s="264" t="s">
        <v>1102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890</v>
      </c>
      <c r="C1531" s="260" t="s">
        <v>891</v>
      </c>
      <c r="D1531" s="73" t="str">
        <f t="shared" si="46"/>
        <v>jul/2018</v>
      </c>
      <c r="E1531" s="263">
        <v>43287</v>
      </c>
      <c r="F1531" s="259" t="s">
        <v>480</v>
      </c>
      <c r="G1531" s="259" t="s">
        <v>288</v>
      </c>
      <c r="H1531" s="264" t="s">
        <v>1103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890</v>
      </c>
      <c r="C1532" s="260" t="s">
        <v>891</v>
      </c>
      <c r="D1532" s="73" t="str">
        <f t="shared" si="46"/>
        <v>jul/2018</v>
      </c>
      <c r="E1532" s="263">
        <v>43287</v>
      </c>
      <c r="F1532" s="259" t="s">
        <v>480</v>
      </c>
      <c r="G1532" s="259" t="s">
        <v>288</v>
      </c>
      <c r="H1532" s="264" t="s">
        <v>1104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890</v>
      </c>
      <c r="C1533" s="260" t="s">
        <v>891</v>
      </c>
      <c r="D1533" s="73" t="str">
        <f t="shared" si="46"/>
        <v>jul/2018</v>
      </c>
      <c r="E1533" s="263">
        <v>43287</v>
      </c>
      <c r="F1533" s="259" t="s">
        <v>480</v>
      </c>
      <c r="G1533" s="259" t="s">
        <v>288</v>
      </c>
      <c r="H1533" s="264" t="s">
        <v>928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890</v>
      </c>
      <c r="C1534" s="260" t="s">
        <v>891</v>
      </c>
      <c r="D1534" s="73" t="str">
        <f t="shared" si="46"/>
        <v>jul/2018</v>
      </c>
      <c r="E1534" s="263">
        <v>43287</v>
      </c>
      <c r="F1534" s="259" t="s">
        <v>480</v>
      </c>
      <c r="G1534" s="259" t="s">
        <v>288</v>
      </c>
      <c r="H1534" s="264" t="s">
        <v>1071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890</v>
      </c>
      <c r="C1535" s="260" t="s">
        <v>891</v>
      </c>
      <c r="D1535" s="73" t="str">
        <f t="shared" si="46"/>
        <v>jul/2018</v>
      </c>
      <c r="E1535" s="263">
        <v>43287</v>
      </c>
      <c r="F1535" s="259" t="s">
        <v>480</v>
      </c>
      <c r="G1535" s="259" t="s">
        <v>288</v>
      </c>
      <c r="H1535" s="264" t="s">
        <v>1072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890</v>
      </c>
      <c r="C1536" s="260" t="s">
        <v>891</v>
      </c>
      <c r="D1536" s="73" t="str">
        <f t="shared" si="46"/>
        <v>jul/2018</v>
      </c>
      <c r="E1536" s="263">
        <v>43287</v>
      </c>
      <c r="F1536" s="259" t="s">
        <v>480</v>
      </c>
      <c r="G1536" s="259" t="s">
        <v>288</v>
      </c>
      <c r="H1536" s="264" t="s">
        <v>936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890</v>
      </c>
      <c r="C1537" s="260" t="s">
        <v>891</v>
      </c>
      <c r="D1537" s="73" t="str">
        <f t="shared" si="46"/>
        <v>jul/2018</v>
      </c>
      <c r="E1537" s="263">
        <v>43287</v>
      </c>
      <c r="F1537" s="259" t="s">
        <v>480</v>
      </c>
      <c r="G1537" s="259" t="s">
        <v>288</v>
      </c>
      <c r="H1537" s="264" t="s">
        <v>1074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890</v>
      </c>
      <c r="C1538" s="260" t="s">
        <v>891</v>
      </c>
      <c r="D1538" s="73" t="str">
        <f t="shared" si="46"/>
        <v>jul/2018</v>
      </c>
      <c r="E1538" s="263">
        <v>43290</v>
      </c>
      <c r="F1538" s="259" t="s">
        <v>201</v>
      </c>
      <c r="G1538" s="259" t="s">
        <v>288</v>
      </c>
      <c r="H1538" s="264" t="s">
        <v>202</v>
      </c>
      <c r="I1538" s="264" t="s">
        <v>291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890</v>
      </c>
      <c r="C1539" s="260" t="s">
        <v>891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288</v>
      </c>
      <c r="H1539" s="264" t="s">
        <v>353</v>
      </c>
      <c r="I1539" s="264" t="s">
        <v>242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890</v>
      </c>
      <c r="C1540" s="260" t="s">
        <v>891</v>
      </c>
      <c r="D1540" s="73" t="str">
        <f t="shared" si="48"/>
        <v>jul/2018</v>
      </c>
      <c r="E1540" s="263">
        <v>43290</v>
      </c>
      <c r="F1540" s="259" t="s">
        <v>208</v>
      </c>
      <c r="G1540" s="259" t="s">
        <v>288</v>
      </c>
      <c r="H1540" s="264" t="s">
        <v>192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890</v>
      </c>
      <c r="C1541" s="260" t="s">
        <v>891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292</v>
      </c>
      <c r="H1541" s="264" t="s">
        <v>1083</v>
      </c>
      <c r="I1541" s="264" t="s">
        <v>249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890</v>
      </c>
      <c r="C1542" s="260" t="s">
        <v>891</v>
      </c>
      <c r="D1542" s="73" t="str">
        <f t="shared" si="48"/>
        <v>jul/2018</v>
      </c>
      <c r="E1542" s="263">
        <v>43290</v>
      </c>
      <c r="F1542" s="259" t="s">
        <v>1105</v>
      </c>
      <c r="G1542" s="259" t="s">
        <v>288</v>
      </c>
      <c r="H1542" s="264" t="s">
        <v>1073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890</v>
      </c>
      <c r="C1543" s="260" t="s">
        <v>891</v>
      </c>
      <c r="D1543" s="73" t="str">
        <f t="shared" si="48"/>
        <v>jul/2018</v>
      </c>
      <c r="E1543" s="263">
        <v>43291</v>
      </c>
      <c r="F1543" s="259" t="s">
        <v>313</v>
      </c>
      <c r="G1543" s="259" t="s">
        <v>288</v>
      </c>
      <c r="H1543" s="264" t="s">
        <v>207</v>
      </c>
      <c r="I1543" s="264" t="s">
        <v>269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892</v>
      </c>
      <c r="C1544" s="260" t="s">
        <v>891</v>
      </c>
      <c r="D1544" s="73" t="str">
        <f t="shared" si="48"/>
        <v>jul/2018</v>
      </c>
      <c r="E1544" s="263">
        <v>43291</v>
      </c>
      <c r="F1544" s="259" t="s">
        <v>201</v>
      </c>
      <c r="G1544" s="259" t="s">
        <v>288</v>
      </c>
      <c r="H1544" s="264" t="s">
        <v>202</v>
      </c>
      <c r="I1544" s="264" t="s">
        <v>291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890</v>
      </c>
      <c r="C1545" s="260" t="s">
        <v>891</v>
      </c>
      <c r="D1545" s="73" t="str">
        <f t="shared" si="48"/>
        <v>jul/2018</v>
      </c>
      <c r="E1545" s="263">
        <v>43291</v>
      </c>
      <c r="F1545" s="259" t="s">
        <v>201</v>
      </c>
      <c r="G1545" s="259" t="s">
        <v>288</v>
      </c>
      <c r="H1545" s="264" t="s">
        <v>202</v>
      </c>
      <c r="I1545" s="264" t="s">
        <v>291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890</v>
      </c>
      <c r="C1546" s="260" t="s">
        <v>891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288</v>
      </c>
      <c r="H1546" s="264" t="s">
        <v>205</v>
      </c>
      <c r="I1546" s="264" t="s">
        <v>183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892</v>
      </c>
      <c r="C1547" s="260" t="s">
        <v>891</v>
      </c>
      <c r="D1547" s="73" t="str">
        <f t="shared" si="48"/>
        <v>jul/2018</v>
      </c>
      <c r="E1547" s="263">
        <v>43291</v>
      </c>
      <c r="F1547" s="259" t="s">
        <v>208</v>
      </c>
      <c r="G1547" s="259" t="s">
        <v>288</v>
      </c>
      <c r="H1547" s="264" t="s">
        <v>192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890</v>
      </c>
      <c r="C1548" s="260" t="s">
        <v>891</v>
      </c>
      <c r="D1548" s="73" t="str">
        <f t="shared" si="48"/>
        <v>jul/2018</v>
      </c>
      <c r="E1548" s="263">
        <v>43291</v>
      </c>
      <c r="F1548" s="259" t="s">
        <v>208</v>
      </c>
      <c r="G1548" s="259" t="s">
        <v>288</v>
      </c>
      <c r="H1548" s="264" t="s">
        <v>192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892</v>
      </c>
      <c r="C1549" s="260" t="s">
        <v>891</v>
      </c>
      <c r="D1549" s="73" t="str">
        <f t="shared" si="48"/>
        <v>jul/2018</v>
      </c>
      <c r="E1549" s="263">
        <v>43292</v>
      </c>
      <c r="F1549" s="259" t="s">
        <v>201</v>
      </c>
      <c r="G1549" s="259" t="s">
        <v>288</v>
      </c>
      <c r="H1549" s="264" t="s">
        <v>202</v>
      </c>
      <c r="I1549" s="264" t="s">
        <v>291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890</v>
      </c>
      <c r="C1550" s="260" t="s">
        <v>891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1106</v>
      </c>
      <c r="H1550" s="264" t="s">
        <v>1079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892</v>
      </c>
      <c r="C1551" s="260" t="s">
        <v>891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288</v>
      </c>
      <c r="H1551" s="264" t="s">
        <v>143</v>
      </c>
      <c r="I1551" s="264" t="s">
        <v>228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890</v>
      </c>
      <c r="C1552" s="260" t="s">
        <v>891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288</v>
      </c>
      <c r="H1552" s="264" t="s">
        <v>314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890</v>
      </c>
      <c r="C1553" s="260" t="s">
        <v>891</v>
      </c>
      <c r="D1553" s="73" t="str">
        <f t="shared" si="48"/>
        <v>jul/2018</v>
      </c>
      <c r="E1553" s="263">
        <v>43292</v>
      </c>
      <c r="F1553" s="259" t="s">
        <v>208</v>
      </c>
      <c r="G1553" s="259" t="s">
        <v>288</v>
      </c>
      <c r="H1553" s="264" t="s">
        <v>192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890</v>
      </c>
      <c r="C1554" s="260" t="s">
        <v>891</v>
      </c>
      <c r="D1554" s="73" t="str">
        <f t="shared" si="48"/>
        <v>jul/2018</v>
      </c>
      <c r="E1554" s="263">
        <v>43292</v>
      </c>
      <c r="F1554" s="259" t="s">
        <v>208</v>
      </c>
      <c r="G1554" s="259" t="s">
        <v>288</v>
      </c>
      <c r="H1554" s="264" t="s">
        <v>192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890</v>
      </c>
      <c r="C1555" s="260" t="s">
        <v>891</v>
      </c>
      <c r="D1555" s="73" t="str">
        <f t="shared" si="48"/>
        <v>jul/2018</v>
      </c>
      <c r="E1555" s="263">
        <v>43292</v>
      </c>
      <c r="F1555" s="259" t="s">
        <v>208</v>
      </c>
      <c r="G1555" s="259" t="s">
        <v>288</v>
      </c>
      <c r="H1555" s="264" t="s">
        <v>192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890</v>
      </c>
      <c r="C1556" s="260" t="s">
        <v>891</v>
      </c>
      <c r="D1556" s="73" t="str">
        <f t="shared" si="48"/>
        <v>jul/2018</v>
      </c>
      <c r="E1556" s="263">
        <v>43292</v>
      </c>
      <c r="F1556" s="259" t="s">
        <v>208</v>
      </c>
      <c r="G1556" s="259" t="s">
        <v>288</v>
      </c>
      <c r="H1556" s="264" t="s">
        <v>192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892</v>
      </c>
      <c r="C1557" s="260" t="s">
        <v>891</v>
      </c>
      <c r="D1557" s="73" t="str">
        <f t="shared" si="48"/>
        <v>jul/2018</v>
      </c>
      <c r="E1557" s="263">
        <v>43292</v>
      </c>
      <c r="F1557" s="259" t="s">
        <v>199</v>
      </c>
      <c r="G1557" s="259" t="s">
        <v>288</v>
      </c>
      <c r="H1557" s="264" t="s">
        <v>298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890</v>
      </c>
      <c r="C1558" s="260" t="s">
        <v>891</v>
      </c>
      <c r="D1558" s="73" t="str">
        <f t="shared" si="48"/>
        <v>jul/2018</v>
      </c>
      <c r="E1558" s="263">
        <v>43292</v>
      </c>
      <c r="F1558" s="259" t="s">
        <v>199</v>
      </c>
      <c r="G1558" s="259" t="s">
        <v>288</v>
      </c>
      <c r="H1558" s="264" t="s">
        <v>298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890</v>
      </c>
      <c r="C1559" s="260" t="s">
        <v>891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288</v>
      </c>
      <c r="H1559" s="264" t="s">
        <v>953</v>
      </c>
      <c r="I1559" s="264" t="s">
        <v>245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890</v>
      </c>
      <c r="C1560" s="260" t="s">
        <v>891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288</v>
      </c>
      <c r="H1560" s="264" t="s">
        <v>1107</v>
      </c>
      <c r="I1560" s="264" t="s">
        <v>277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890</v>
      </c>
      <c r="C1561" s="260" t="s">
        <v>891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288</v>
      </c>
      <c r="H1561" s="264" t="s">
        <v>1107</v>
      </c>
      <c r="I1561" s="264" t="s">
        <v>277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890</v>
      </c>
      <c r="C1562" s="260" t="s">
        <v>891</v>
      </c>
      <c r="D1562" s="73" t="str">
        <f t="shared" si="48"/>
        <v>jul/2018</v>
      </c>
      <c r="E1562" s="263">
        <v>43293</v>
      </c>
      <c r="F1562" s="259" t="s">
        <v>201</v>
      </c>
      <c r="G1562" s="259" t="s">
        <v>288</v>
      </c>
      <c r="H1562" s="264" t="s">
        <v>202</v>
      </c>
      <c r="I1562" s="264" t="s">
        <v>291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890</v>
      </c>
      <c r="C1563" s="260" t="s">
        <v>891</v>
      </c>
      <c r="D1563" s="73" t="str">
        <f t="shared" si="48"/>
        <v>jul/2018</v>
      </c>
      <c r="E1563" s="263">
        <v>43293</v>
      </c>
      <c r="F1563" s="259" t="s">
        <v>211</v>
      </c>
      <c r="G1563" s="259" t="s">
        <v>288</v>
      </c>
      <c r="H1563" s="264" t="s">
        <v>211</v>
      </c>
      <c r="I1563" s="264" t="s">
        <v>200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890</v>
      </c>
      <c r="C1564" s="260" t="s">
        <v>891</v>
      </c>
      <c r="D1564" s="73" t="str">
        <f t="shared" si="48"/>
        <v>jul/2018</v>
      </c>
      <c r="E1564" s="263">
        <v>43293</v>
      </c>
      <c r="F1564" s="259" t="s">
        <v>208</v>
      </c>
      <c r="G1564" s="259" t="s">
        <v>288</v>
      </c>
      <c r="H1564" s="264" t="s">
        <v>192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890</v>
      </c>
      <c r="C1565" s="260" t="s">
        <v>891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288</v>
      </c>
      <c r="H1565" s="264" t="s">
        <v>194</v>
      </c>
      <c r="I1565" s="264" t="s">
        <v>250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890</v>
      </c>
      <c r="C1566" s="260" t="s">
        <v>891</v>
      </c>
      <c r="D1566" s="73" t="str">
        <f t="shared" si="48"/>
        <v>jul/2018</v>
      </c>
      <c r="E1566" s="263">
        <v>43294</v>
      </c>
      <c r="F1566" s="259" t="s">
        <v>313</v>
      </c>
      <c r="G1566" s="259" t="s">
        <v>288</v>
      </c>
      <c r="H1566" s="264" t="s">
        <v>207</v>
      </c>
      <c r="I1566" s="264" t="s">
        <v>269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890</v>
      </c>
      <c r="C1567" s="260" t="s">
        <v>891</v>
      </c>
      <c r="D1567" s="73" t="str">
        <f t="shared" si="48"/>
        <v>jul/2018</v>
      </c>
      <c r="E1567" s="263">
        <v>43294</v>
      </c>
      <c r="F1567" s="259" t="s">
        <v>313</v>
      </c>
      <c r="G1567" s="259" t="s">
        <v>288</v>
      </c>
      <c r="H1567" s="264" t="s">
        <v>207</v>
      </c>
      <c r="I1567" s="264" t="s">
        <v>269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890</v>
      </c>
      <c r="C1568" s="260" t="s">
        <v>891</v>
      </c>
      <c r="D1568" s="73" t="str">
        <f t="shared" si="48"/>
        <v>jul/2018</v>
      </c>
      <c r="E1568" s="263">
        <v>43294</v>
      </c>
      <c r="F1568" s="259" t="s">
        <v>313</v>
      </c>
      <c r="G1568" s="259" t="s">
        <v>288</v>
      </c>
      <c r="H1568" s="264" t="s">
        <v>458</v>
      </c>
      <c r="I1568" s="264" t="s">
        <v>269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890</v>
      </c>
      <c r="C1569" s="260" t="s">
        <v>891</v>
      </c>
      <c r="D1569" s="73" t="str">
        <f t="shared" si="48"/>
        <v>jul/2018</v>
      </c>
      <c r="E1569" s="263">
        <v>43294</v>
      </c>
      <c r="F1569" s="259" t="s">
        <v>201</v>
      </c>
      <c r="G1569" s="259" t="s">
        <v>288</v>
      </c>
      <c r="H1569" s="264" t="s">
        <v>202</v>
      </c>
      <c r="I1569" s="264" t="s">
        <v>291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890</v>
      </c>
      <c r="C1570" s="260" t="s">
        <v>891</v>
      </c>
      <c r="D1570" s="73" t="str">
        <f t="shared" si="48"/>
        <v>jul/2018</v>
      </c>
      <c r="E1570" s="263">
        <v>43294</v>
      </c>
      <c r="F1570" s="259" t="s">
        <v>208</v>
      </c>
      <c r="G1570" s="259" t="s">
        <v>288</v>
      </c>
      <c r="H1570" s="264" t="s">
        <v>192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890</v>
      </c>
      <c r="C1571" s="260" t="s">
        <v>891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288</v>
      </c>
      <c r="H1571" s="264" t="s">
        <v>1107</v>
      </c>
      <c r="I1571" s="264" t="s">
        <v>277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890</v>
      </c>
      <c r="C1572" s="260" t="s">
        <v>891</v>
      </c>
      <c r="D1572" s="73" t="str">
        <f t="shared" si="48"/>
        <v>jul/2018</v>
      </c>
      <c r="E1572" s="263">
        <v>43294</v>
      </c>
      <c r="F1572" s="259" t="s">
        <v>313</v>
      </c>
      <c r="G1572" s="259" t="s">
        <v>288</v>
      </c>
      <c r="H1572" s="264" t="s">
        <v>179</v>
      </c>
      <c r="I1572" s="264" t="s">
        <v>269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890</v>
      </c>
      <c r="C1573" s="260" t="s">
        <v>891</v>
      </c>
      <c r="D1573" s="73" t="str">
        <f t="shared" si="48"/>
        <v>jul/2018</v>
      </c>
      <c r="E1573" s="263">
        <v>43297</v>
      </c>
      <c r="F1573" s="259" t="s">
        <v>201</v>
      </c>
      <c r="G1573" s="259" t="s">
        <v>288</v>
      </c>
      <c r="H1573" s="264" t="s">
        <v>202</v>
      </c>
      <c r="I1573" s="264" t="s">
        <v>291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890</v>
      </c>
      <c r="C1574" s="260" t="s">
        <v>891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288</v>
      </c>
      <c r="H1574" s="264" t="s">
        <v>320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890</v>
      </c>
      <c r="C1575" s="260" t="s">
        <v>891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288</v>
      </c>
      <c r="H1575" s="264" t="s">
        <v>353</v>
      </c>
      <c r="I1575" s="264" t="s">
        <v>244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890</v>
      </c>
      <c r="C1576" s="260" t="s">
        <v>891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288</v>
      </c>
      <c r="H1576" s="264" t="s">
        <v>353</v>
      </c>
      <c r="I1576" s="264" t="s">
        <v>241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890</v>
      </c>
      <c r="C1577" s="260" t="s">
        <v>891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288</v>
      </c>
      <c r="H1577" s="264" t="s">
        <v>321</v>
      </c>
      <c r="I1577" s="264" t="s">
        <v>252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890</v>
      </c>
      <c r="C1578" s="260" t="s">
        <v>891</v>
      </c>
      <c r="D1578" s="73" t="str">
        <f t="shared" si="48"/>
        <v>jul/2018</v>
      </c>
      <c r="E1578" s="263">
        <v>43297</v>
      </c>
      <c r="F1578" s="259" t="s">
        <v>208</v>
      </c>
      <c r="G1578" s="259" t="s">
        <v>288</v>
      </c>
      <c r="H1578" s="264" t="s">
        <v>192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890</v>
      </c>
      <c r="C1579" s="260" t="s">
        <v>891</v>
      </c>
      <c r="D1579" s="73" t="str">
        <f t="shared" si="48"/>
        <v>jul/2018</v>
      </c>
      <c r="E1579" s="263">
        <v>43297</v>
      </c>
      <c r="F1579" s="259" t="s">
        <v>208</v>
      </c>
      <c r="G1579" s="259" t="s">
        <v>288</v>
      </c>
      <c r="H1579" s="264" t="s">
        <v>192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890</v>
      </c>
      <c r="C1580" s="260" t="s">
        <v>891</v>
      </c>
      <c r="D1580" s="73" t="str">
        <f t="shared" si="48"/>
        <v>jul/2018</v>
      </c>
      <c r="E1580" s="263">
        <v>43297</v>
      </c>
      <c r="F1580" s="259" t="s">
        <v>208</v>
      </c>
      <c r="G1580" s="259" t="s">
        <v>288</v>
      </c>
      <c r="H1580" s="264" t="s">
        <v>192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890</v>
      </c>
      <c r="C1581" s="260" t="s">
        <v>891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288</v>
      </c>
      <c r="H1581" s="264" t="s">
        <v>331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890</v>
      </c>
      <c r="C1582" s="260" t="s">
        <v>891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288</v>
      </c>
      <c r="H1582" s="264" t="s">
        <v>1088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890</v>
      </c>
      <c r="C1583" s="260" t="s">
        <v>891</v>
      </c>
      <c r="D1583" s="73" t="str">
        <f t="shared" si="48"/>
        <v>jul/2018</v>
      </c>
      <c r="E1583" s="263">
        <v>43297</v>
      </c>
      <c r="F1583" s="259" t="s">
        <v>484</v>
      </c>
      <c r="G1583" s="259" t="s">
        <v>288</v>
      </c>
      <c r="H1583" s="264" t="s">
        <v>1073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890</v>
      </c>
      <c r="C1584" s="260" t="s">
        <v>891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288</v>
      </c>
      <c r="H1584" s="264" t="s">
        <v>1108</v>
      </c>
      <c r="I1584" s="264" t="s">
        <v>249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890</v>
      </c>
      <c r="C1585" s="260" t="s">
        <v>891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288</v>
      </c>
      <c r="H1585" s="264" t="s">
        <v>1107</v>
      </c>
      <c r="I1585" s="264" t="s">
        <v>277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890</v>
      </c>
      <c r="C1586" s="260" t="s">
        <v>891</v>
      </c>
      <c r="D1586" s="73" t="str">
        <f t="shared" si="48"/>
        <v>jul/2018</v>
      </c>
      <c r="E1586" s="263">
        <v>43298</v>
      </c>
      <c r="F1586" s="259" t="s">
        <v>201</v>
      </c>
      <c r="G1586" s="259" t="s">
        <v>288</v>
      </c>
      <c r="H1586" s="264" t="s">
        <v>202</v>
      </c>
      <c r="I1586" s="264" t="s">
        <v>291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890</v>
      </c>
      <c r="C1587" s="260" t="s">
        <v>891</v>
      </c>
      <c r="D1587" s="73" t="str">
        <f t="shared" si="48"/>
        <v>jul/2018</v>
      </c>
      <c r="E1587" s="263">
        <v>43298</v>
      </c>
      <c r="F1587" s="259" t="s">
        <v>208</v>
      </c>
      <c r="G1587" s="259" t="s">
        <v>288</v>
      </c>
      <c r="H1587" s="264" t="s">
        <v>192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890</v>
      </c>
      <c r="C1588" s="260" t="s">
        <v>891</v>
      </c>
      <c r="D1588" s="73" t="str">
        <f t="shared" si="48"/>
        <v>jul/2018</v>
      </c>
      <c r="E1588" s="263">
        <v>43298</v>
      </c>
      <c r="F1588" s="259" t="s">
        <v>208</v>
      </c>
      <c r="G1588" s="259" t="s">
        <v>288</v>
      </c>
      <c r="H1588" s="264" t="s">
        <v>192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890</v>
      </c>
      <c r="C1589" s="260" t="s">
        <v>891</v>
      </c>
      <c r="D1589" s="73" t="str">
        <f t="shared" si="48"/>
        <v>jul/2018</v>
      </c>
      <c r="E1589" s="263">
        <v>43298</v>
      </c>
      <c r="F1589" s="259" t="s">
        <v>208</v>
      </c>
      <c r="G1589" s="259" t="s">
        <v>288</v>
      </c>
      <c r="H1589" s="264" t="s">
        <v>192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890</v>
      </c>
      <c r="C1590" s="260" t="s">
        <v>891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288</v>
      </c>
      <c r="H1590" s="264" t="s">
        <v>1109</v>
      </c>
      <c r="I1590" s="264" t="s">
        <v>241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890</v>
      </c>
      <c r="C1591" s="260" t="s">
        <v>891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288</v>
      </c>
      <c r="H1591" s="264" t="s">
        <v>1109</v>
      </c>
      <c r="I1591" s="264" t="s">
        <v>242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890</v>
      </c>
      <c r="C1592" s="260" t="s">
        <v>891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288</v>
      </c>
      <c r="H1592" s="264" t="s">
        <v>1109</v>
      </c>
      <c r="I1592" s="264" t="s">
        <v>241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890</v>
      </c>
      <c r="C1593" s="260" t="s">
        <v>891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288</v>
      </c>
      <c r="H1593" s="264" t="s">
        <v>953</v>
      </c>
      <c r="I1593" s="264" t="s">
        <v>245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890</v>
      </c>
      <c r="C1594" s="260" t="s">
        <v>891</v>
      </c>
      <c r="D1594" s="73" t="str">
        <f t="shared" si="48"/>
        <v>jul/2018</v>
      </c>
      <c r="E1594" s="263">
        <v>43299</v>
      </c>
      <c r="F1594" s="259" t="s">
        <v>201</v>
      </c>
      <c r="G1594" s="259" t="s">
        <v>288</v>
      </c>
      <c r="H1594" s="264" t="s">
        <v>202</v>
      </c>
      <c r="I1594" s="264" t="s">
        <v>291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890</v>
      </c>
      <c r="C1595" s="260" t="s">
        <v>891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288</v>
      </c>
      <c r="H1595" s="264" t="s">
        <v>380</v>
      </c>
      <c r="I1595" s="264" t="s">
        <v>242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890</v>
      </c>
      <c r="C1596" s="260" t="s">
        <v>891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288</v>
      </c>
      <c r="H1596" s="264" t="s">
        <v>380</v>
      </c>
      <c r="I1596" s="264" t="s">
        <v>241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890</v>
      </c>
      <c r="C1597" s="260" t="s">
        <v>891</v>
      </c>
      <c r="D1597" s="73" t="str">
        <f t="shared" si="48"/>
        <v>jul/2018</v>
      </c>
      <c r="E1597" s="263">
        <v>43300</v>
      </c>
      <c r="F1597" s="259" t="s">
        <v>313</v>
      </c>
      <c r="G1597" s="259" t="s">
        <v>288</v>
      </c>
      <c r="H1597" s="264" t="s">
        <v>458</v>
      </c>
      <c r="I1597" s="264" t="s">
        <v>269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890</v>
      </c>
      <c r="C1598" s="260" t="s">
        <v>891</v>
      </c>
      <c r="D1598" s="73" t="str">
        <f t="shared" si="48"/>
        <v>jul/2018</v>
      </c>
      <c r="E1598" s="263">
        <v>43300</v>
      </c>
      <c r="F1598" s="259" t="s">
        <v>201</v>
      </c>
      <c r="G1598" s="259" t="s">
        <v>288</v>
      </c>
      <c r="H1598" s="264" t="s">
        <v>202</v>
      </c>
      <c r="I1598" s="264" t="s">
        <v>291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890</v>
      </c>
      <c r="C1599" s="260" t="s">
        <v>891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288</v>
      </c>
      <c r="H1599" s="264" t="s">
        <v>353</v>
      </c>
      <c r="I1599" s="264" t="s">
        <v>242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890</v>
      </c>
      <c r="C1600" s="260" t="s">
        <v>891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288</v>
      </c>
      <c r="H1600" s="264" t="s">
        <v>178</v>
      </c>
      <c r="I1600" s="264" t="s">
        <v>242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890</v>
      </c>
      <c r="C1601" s="260" t="s">
        <v>891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288</v>
      </c>
      <c r="H1601" s="264" t="s">
        <v>178</v>
      </c>
      <c r="I1601" s="264" t="s">
        <v>242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890</v>
      </c>
      <c r="C1602" s="260" t="s">
        <v>891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288</v>
      </c>
      <c r="H1602" s="264" t="s">
        <v>178</v>
      </c>
      <c r="I1602" s="264" t="s">
        <v>241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890</v>
      </c>
      <c r="C1603" s="260" t="s">
        <v>891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288</v>
      </c>
      <c r="H1603" s="264" t="s">
        <v>178</v>
      </c>
      <c r="I1603" s="264" t="s">
        <v>242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890</v>
      </c>
      <c r="C1604" s="260" t="s">
        <v>891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288</v>
      </c>
      <c r="H1604" s="264" t="s">
        <v>1110</v>
      </c>
      <c r="I1604" s="264" t="s">
        <v>242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890</v>
      </c>
      <c r="C1605" s="260" t="s">
        <v>891</v>
      </c>
      <c r="D1605" s="73" t="str">
        <f t="shared" si="50"/>
        <v>jul/2018</v>
      </c>
      <c r="E1605" s="263">
        <v>43300</v>
      </c>
      <c r="F1605" s="259" t="s">
        <v>208</v>
      </c>
      <c r="G1605" s="259" t="s">
        <v>288</v>
      </c>
      <c r="H1605" s="264" t="s">
        <v>192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890</v>
      </c>
      <c r="C1606" s="260" t="s">
        <v>891</v>
      </c>
      <c r="D1606" s="73" t="str">
        <f t="shared" si="50"/>
        <v>jul/2018</v>
      </c>
      <c r="E1606" s="263">
        <v>43300</v>
      </c>
      <c r="F1606" s="259" t="s">
        <v>208</v>
      </c>
      <c r="G1606" s="259" t="s">
        <v>288</v>
      </c>
      <c r="H1606" s="264" t="s">
        <v>192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890</v>
      </c>
      <c r="C1607" s="260" t="s">
        <v>891</v>
      </c>
      <c r="D1607" s="73" t="str">
        <f t="shared" si="50"/>
        <v>jul/2018</v>
      </c>
      <c r="E1607" s="263">
        <v>43300</v>
      </c>
      <c r="F1607" s="259" t="s">
        <v>208</v>
      </c>
      <c r="G1607" s="259" t="s">
        <v>288</v>
      </c>
      <c r="H1607" s="264" t="s">
        <v>192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890</v>
      </c>
      <c r="C1608" s="260" t="s">
        <v>891</v>
      </c>
      <c r="D1608" s="73" t="str">
        <f t="shared" si="50"/>
        <v>jul/2018</v>
      </c>
      <c r="E1608" s="263">
        <v>43300</v>
      </c>
      <c r="F1608" s="259" t="s">
        <v>208</v>
      </c>
      <c r="G1608" s="259" t="s">
        <v>288</v>
      </c>
      <c r="H1608" s="264" t="s">
        <v>192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890</v>
      </c>
      <c r="C1609" s="260" t="s">
        <v>891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288</v>
      </c>
      <c r="H1609" s="264" t="s">
        <v>326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890</v>
      </c>
      <c r="C1610" s="260" t="s">
        <v>891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288</v>
      </c>
      <c r="H1610" s="264" t="s">
        <v>317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890</v>
      </c>
      <c r="C1611" s="260" t="s">
        <v>891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288</v>
      </c>
      <c r="H1611" s="264" t="s">
        <v>893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890</v>
      </c>
      <c r="C1612" s="260" t="s">
        <v>891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288</v>
      </c>
      <c r="H1612" s="264" t="s">
        <v>323</v>
      </c>
      <c r="I1612" s="264" t="s">
        <v>270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890</v>
      </c>
      <c r="C1613" s="260" t="s">
        <v>891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288</v>
      </c>
      <c r="H1613" s="264" t="s">
        <v>336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890</v>
      </c>
      <c r="C1614" s="260" t="s">
        <v>891</v>
      </c>
      <c r="D1614" s="73" t="str">
        <f t="shared" si="50"/>
        <v>jul/2018</v>
      </c>
      <c r="E1614" s="263">
        <v>43301</v>
      </c>
      <c r="F1614" s="259" t="s">
        <v>201</v>
      </c>
      <c r="G1614" s="259" t="s">
        <v>288</v>
      </c>
      <c r="H1614" s="264" t="s">
        <v>202</v>
      </c>
      <c r="I1614" s="264" t="s">
        <v>291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890</v>
      </c>
      <c r="C1615" s="260" t="s">
        <v>891</v>
      </c>
      <c r="D1615" s="73" t="str">
        <f t="shared" si="50"/>
        <v>jul/2018</v>
      </c>
      <c r="E1615" s="263">
        <v>43301</v>
      </c>
      <c r="F1615" s="259" t="s">
        <v>1111</v>
      </c>
      <c r="G1615" s="259" t="s">
        <v>288</v>
      </c>
      <c r="H1615" s="264" t="s">
        <v>1079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892</v>
      </c>
      <c r="C1616" s="260" t="s">
        <v>891</v>
      </c>
      <c r="D1616" s="73" t="str">
        <f t="shared" si="50"/>
        <v>jul/2018</v>
      </c>
      <c r="E1616" s="263">
        <v>43301</v>
      </c>
      <c r="F1616" s="259" t="s">
        <v>211</v>
      </c>
      <c r="G1616" s="259" t="s">
        <v>288</v>
      </c>
      <c r="H1616" s="264" t="s">
        <v>211</v>
      </c>
      <c r="I1616" s="264" t="s">
        <v>200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892</v>
      </c>
      <c r="C1617" s="260" t="s">
        <v>891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288</v>
      </c>
      <c r="H1617" s="264" t="s">
        <v>143</v>
      </c>
      <c r="I1617" s="264" t="s">
        <v>228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890</v>
      </c>
      <c r="C1618" s="260" t="s">
        <v>891</v>
      </c>
      <c r="D1618" s="73" t="str">
        <f t="shared" si="50"/>
        <v>jul/2018</v>
      </c>
      <c r="E1618" s="263">
        <v>43301</v>
      </c>
      <c r="F1618" s="259" t="s">
        <v>1112</v>
      </c>
      <c r="G1618" s="259" t="s">
        <v>288</v>
      </c>
      <c r="H1618" s="264" t="s">
        <v>978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890</v>
      </c>
      <c r="C1619" s="260" t="s">
        <v>891</v>
      </c>
      <c r="D1619" s="73" t="str">
        <f t="shared" si="50"/>
        <v>jul/2018</v>
      </c>
      <c r="E1619" s="263">
        <v>43301</v>
      </c>
      <c r="F1619" s="259" t="s">
        <v>1113</v>
      </c>
      <c r="G1619" s="259" t="s">
        <v>288</v>
      </c>
      <c r="H1619" s="264" t="s">
        <v>978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890</v>
      </c>
      <c r="C1620" s="260" t="s">
        <v>891</v>
      </c>
      <c r="D1620" s="73" t="str">
        <f t="shared" si="50"/>
        <v>jul/2018</v>
      </c>
      <c r="E1620" s="263">
        <v>43301</v>
      </c>
      <c r="F1620" s="259" t="s">
        <v>1114</v>
      </c>
      <c r="G1620" s="259" t="s">
        <v>288</v>
      </c>
      <c r="H1620" s="264" t="s">
        <v>978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890</v>
      </c>
      <c r="C1621" s="260" t="s">
        <v>891</v>
      </c>
      <c r="D1621" s="73" t="str">
        <f t="shared" si="50"/>
        <v>jul/2018</v>
      </c>
      <c r="E1621" s="263">
        <v>43301</v>
      </c>
      <c r="F1621" s="259" t="s">
        <v>208</v>
      </c>
      <c r="G1621" s="259" t="s">
        <v>288</v>
      </c>
      <c r="H1621" s="264" t="s">
        <v>322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890</v>
      </c>
      <c r="C1622" s="260" t="s">
        <v>891</v>
      </c>
      <c r="D1622" s="73" t="str">
        <f t="shared" si="50"/>
        <v>jul/2018</v>
      </c>
      <c r="E1622" s="263">
        <v>43301</v>
      </c>
      <c r="F1622" s="259" t="s">
        <v>1115</v>
      </c>
      <c r="G1622" s="259" t="s">
        <v>288</v>
      </c>
      <c r="H1622" s="264" t="s">
        <v>355</v>
      </c>
      <c r="I1622" s="264" t="s">
        <v>236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890</v>
      </c>
      <c r="C1623" s="260" t="s">
        <v>891</v>
      </c>
      <c r="D1623" s="73" t="str">
        <f t="shared" si="50"/>
        <v>jul/2018</v>
      </c>
      <c r="E1623" s="263">
        <v>43301</v>
      </c>
      <c r="F1623" s="259" t="s">
        <v>1023</v>
      </c>
      <c r="G1623" s="259" t="s">
        <v>288</v>
      </c>
      <c r="H1623" s="264" t="s">
        <v>355</v>
      </c>
      <c r="I1623" s="264" t="s">
        <v>236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890</v>
      </c>
      <c r="C1624" s="260" t="s">
        <v>891</v>
      </c>
      <c r="D1624" s="73" t="str">
        <f t="shared" si="50"/>
        <v>jul/2018</v>
      </c>
      <c r="E1624" s="263">
        <v>43301</v>
      </c>
      <c r="F1624" s="259" t="s">
        <v>1116</v>
      </c>
      <c r="G1624" s="259" t="s">
        <v>288</v>
      </c>
      <c r="H1624" s="264" t="s">
        <v>355</v>
      </c>
      <c r="I1624" s="264" t="s">
        <v>236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890</v>
      </c>
      <c r="C1625" s="260" t="s">
        <v>891</v>
      </c>
      <c r="D1625" s="73" t="str">
        <f t="shared" si="50"/>
        <v>jul/2018</v>
      </c>
      <c r="E1625" s="263">
        <v>43301</v>
      </c>
      <c r="F1625" s="259" t="s">
        <v>667</v>
      </c>
      <c r="G1625" s="259" t="s">
        <v>288</v>
      </c>
      <c r="H1625" s="264" t="s">
        <v>355</v>
      </c>
      <c r="I1625" s="264" t="s">
        <v>236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890</v>
      </c>
      <c r="C1626" s="260" t="s">
        <v>891</v>
      </c>
      <c r="D1626" s="73" t="str">
        <f t="shared" si="50"/>
        <v>jul/2018</v>
      </c>
      <c r="E1626" s="263">
        <v>43301</v>
      </c>
      <c r="F1626" s="259" t="s">
        <v>1117</v>
      </c>
      <c r="G1626" s="259" t="s">
        <v>288</v>
      </c>
      <c r="H1626" s="264" t="s">
        <v>355</v>
      </c>
      <c r="I1626" s="264" t="s">
        <v>236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890</v>
      </c>
      <c r="C1627" s="260" t="s">
        <v>891</v>
      </c>
      <c r="D1627" s="73" t="str">
        <f t="shared" si="50"/>
        <v>jul/2018</v>
      </c>
      <c r="E1627" s="263">
        <v>43301</v>
      </c>
      <c r="F1627" s="259" t="s">
        <v>674</v>
      </c>
      <c r="G1627" s="259" t="s">
        <v>288</v>
      </c>
      <c r="H1627" s="264" t="s">
        <v>355</v>
      </c>
      <c r="I1627" s="264" t="s">
        <v>236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890</v>
      </c>
      <c r="C1628" s="260" t="s">
        <v>891</v>
      </c>
      <c r="D1628" s="73" t="str">
        <f t="shared" si="50"/>
        <v>jul/2018</v>
      </c>
      <c r="E1628" s="263">
        <v>43301</v>
      </c>
      <c r="F1628" s="259" t="s">
        <v>404</v>
      </c>
      <c r="G1628" s="259" t="s">
        <v>288</v>
      </c>
      <c r="H1628" s="264" t="s">
        <v>355</v>
      </c>
      <c r="I1628" s="264" t="s">
        <v>236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890</v>
      </c>
      <c r="C1629" s="260" t="s">
        <v>891</v>
      </c>
      <c r="D1629" s="73" t="str">
        <f t="shared" si="50"/>
        <v>jul/2018</v>
      </c>
      <c r="E1629" s="263">
        <v>43301</v>
      </c>
      <c r="F1629" s="259" t="s">
        <v>1118</v>
      </c>
      <c r="G1629" s="259" t="s">
        <v>288</v>
      </c>
      <c r="H1629" s="264" t="s">
        <v>355</v>
      </c>
      <c r="I1629" s="264" t="s">
        <v>236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890</v>
      </c>
      <c r="C1630" s="260" t="s">
        <v>891</v>
      </c>
      <c r="D1630" s="73" t="str">
        <f t="shared" si="50"/>
        <v>jul/2018</v>
      </c>
      <c r="E1630" s="263">
        <v>43301</v>
      </c>
      <c r="F1630" s="259" t="s">
        <v>1119</v>
      </c>
      <c r="G1630" s="259" t="s">
        <v>288</v>
      </c>
      <c r="H1630" s="264" t="s">
        <v>355</v>
      </c>
      <c r="I1630" s="264" t="s">
        <v>236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890</v>
      </c>
      <c r="C1631" s="260" t="s">
        <v>891</v>
      </c>
      <c r="D1631" s="73" t="str">
        <f t="shared" si="50"/>
        <v>jul/2018</v>
      </c>
      <c r="E1631" s="263">
        <v>43301</v>
      </c>
      <c r="F1631" s="259" t="s">
        <v>680</v>
      </c>
      <c r="G1631" s="259" t="s">
        <v>288</v>
      </c>
      <c r="H1631" s="264" t="s">
        <v>355</v>
      </c>
      <c r="I1631" s="264" t="s">
        <v>236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890</v>
      </c>
      <c r="C1632" s="260" t="s">
        <v>891</v>
      </c>
      <c r="D1632" s="73" t="str">
        <f t="shared" si="50"/>
        <v>jul/2018</v>
      </c>
      <c r="E1632" s="263">
        <v>43301</v>
      </c>
      <c r="F1632" s="259" t="s">
        <v>1120</v>
      </c>
      <c r="G1632" s="259" t="s">
        <v>288</v>
      </c>
      <c r="H1632" s="264" t="s">
        <v>355</v>
      </c>
      <c r="I1632" s="264" t="s">
        <v>236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890</v>
      </c>
      <c r="C1633" s="260" t="s">
        <v>891</v>
      </c>
      <c r="D1633" s="73" t="str">
        <f t="shared" si="50"/>
        <v>jul/2018</v>
      </c>
      <c r="E1633" s="263">
        <v>43301</v>
      </c>
      <c r="F1633" s="259" t="s">
        <v>681</v>
      </c>
      <c r="G1633" s="259" t="s">
        <v>288</v>
      </c>
      <c r="H1633" s="264" t="s">
        <v>355</v>
      </c>
      <c r="I1633" s="264" t="s">
        <v>236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890</v>
      </c>
      <c r="C1634" s="260" t="s">
        <v>891</v>
      </c>
      <c r="D1634" s="73" t="str">
        <f t="shared" si="50"/>
        <v>jul/2018</v>
      </c>
      <c r="E1634" s="263">
        <v>43301</v>
      </c>
      <c r="F1634" s="259" t="s">
        <v>208</v>
      </c>
      <c r="G1634" s="259" t="s">
        <v>288</v>
      </c>
      <c r="H1634" s="264" t="s">
        <v>192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890</v>
      </c>
      <c r="C1635" s="260" t="s">
        <v>891</v>
      </c>
      <c r="D1635" s="73" t="str">
        <f t="shared" si="50"/>
        <v>jul/2018</v>
      </c>
      <c r="E1635" s="263">
        <v>43301</v>
      </c>
      <c r="F1635" s="259" t="s">
        <v>208</v>
      </c>
      <c r="G1635" s="259" t="s">
        <v>288</v>
      </c>
      <c r="H1635" s="264" t="s">
        <v>192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890</v>
      </c>
      <c r="C1636" s="260" t="s">
        <v>891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288</v>
      </c>
      <c r="H1636" s="264" t="s">
        <v>1068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890</v>
      </c>
      <c r="C1637" s="260" t="s">
        <v>891</v>
      </c>
      <c r="D1637" s="73" t="str">
        <f t="shared" si="50"/>
        <v>jul/2018</v>
      </c>
      <c r="E1637" s="263">
        <v>43301</v>
      </c>
      <c r="F1637" s="259" t="s">
        <v>668</v>
      </c>
      <c r="G1637" s="259" t="s">
        <v>288</v>
      </c>
      <c r="H1637" s="264" t="s">
        <v>326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890</v>
      </c>
      <c r="C1638" s="260" t="s">
        <v>891</v>
      </c>
      <c r="D1638" s="73" t="str">
        <f t="shared" si="50"/>
        <v>jul/2018</v>
      </c>
      <c r="E1638" s="263">
        <v>43301</v>
      </c>
      <c r="F1638" s="259" t="s">
        <v>666</v>
      </c>
      <c r="G1638" s="259" t="s">
        <v>288</v>
      </c>
      <c r="H1638" s="264" t="s">
        <v>326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890</v>
      </c>
      <c r="C1639" s="260" t="s">
        <v>891</v>
      </c>
      <c r="D1639" s="73" t="str">
        <f t="shared" si="50"/>
        <v>jul/2018</v>
      </c>
      <c r="E1639" s="263">
        <v>43301</v>
      </c>
      <c r="F1639" s="259" t="s">
        <v>669</v>
      </c>
      <c r="G1639" s="259" t="s">
        <v>288</v>
      </c>
      <c r="H1639" s="264" t="s">
        <v>326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890</v>
      </c>
      <c r="C1640" s="260" t="s">
        <v>891</v>
      </c>
      <c r="D1640" s="73" t="str">
        <f t="shared" si="50"/>
        <v>jul/2018</v>
      </c>
      <c r="E1640" s="263">
        <v>43301</v>
      </c>
      <c r="F1640" s="259" t="s">
        <v>621</v>
      </c>
      <c r="G1640" s="259" t="s">
        <v>288</v>
      </c>
      <c r="H1640" s="264" t="s">
        <v>326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890</v>
      </c>
      <c r="C1641" s="260" t="s">
        <v>891</v>
      </c>
      <c r="D1641" s="73" t="str">
        <f t="shared" si="50"/>
        <v>jul/2018</v>
      </c>
      <c r="E1641" s="263">
        <v>43301</v>
      </c>
      <c r="F1641" s="259" t="s">
        <v>622</v>
      </c>
      <c r="G1641" s="259" t="s">
        <v>288</v>
      </c>
      <c r="H1641" s="264" t="s">
        <v>326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890</v>
      </c>
      <c r="C1642" s="260" t="s">
        <v>891</v>
      </c>
      <c r="D1642" s="73" t="str">
        <f t="shared" si="50"/>
        <v>jul/2018</v>
      </c>
      <c r="E1642" s="263">
        <v>43301</v>
      </c>
      <c r="F1642" s="259" t="s">
        <v>616</v>
      </c>
      <c r="G1642" s="259" t="s">
        <v>288</v>
      </c>
      <c r="H1642" s="264" t="s">
        <v>326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890</v>
      </c>
      <c r="C1643" s="260" t="s">
        <v>891</v>
      </c>
      <c r="D1643" s="73" t="str">
        <f t="shared" si="50"/>
        <v>jul/2018</v>
      </c>
      <c r="E1643" s="263">
        <v>43301</v>
      </c>
      <c r="F1643" s="259" t="s">
        <v>823</v>
      </c>
      <c r="G1643" s="259" t="s">
        <v>288</v>
      </c>
      <c r="H1643" s="264" t="s">
        <v>326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890</v>
      </c>
      <c r="C1644" s="260" t="s">
        <v>891</v>
      </c>
      <c r="D1644" s="73" t="str">
        <f t="shared" si="50"/>
        <v>jul/2018</v>
      </c>
      <c r="E1644" s="263">
        <v>43301</v>
      </c>
      <c r="F1644" s="259" t="s">
        <v>494</v>
      </c>
      <c r="G1644" s="259" t="s">
        <v>288</v>
      </c>
      <c r="H1644" s="264" t="s">
        <v>494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890</v>
      </c>
      <c r="C1645" s="260" t="s">
        <v>891</v>
      </c>
      <c r="D1645" s="73" t="str">
        <f t="shared" si="50"/>
        <v>jul/2018</v>
      </c>
      <c r="E1645" s="263">
        <v>43301</v>
      </c>
      <c r="F1645" s="259" t="s">
        <v>492</v>
      </c>
      <c r="G1645" s="259" t="s">
        <v>288</v>
      </c>
      <c r="H1645" s="264" t="s">
        <v>492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890</v>
      </c>
      <c r="C1646" s="260" t="s">
        <v>891</v>
      </c>
      <c r="D1646" s="73" t="str">
        <f t="shared" si="50"/>
        <v>jul/2018</v>
      </c>
      <c r="E1646" s="263">
        <v>43301</v>
      </c>
      <c r="F1646" s="259" t="s">
        <v>493</v>
      </c>
      <c r="G1646" s="259" t="s">
        <v>288</v>
      </c>
      <c r="H1646" s="264" t="s">
        <v>493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890</v>
      </c>
      <c r="C1647" s="260" t="s">
        <v>891</v>
      </c>
      <c r="D1647" s="73" t="str">
        <f t="shared" si="50"/>
        <v>jul/2018</v>
      </c>
      <c r="E1647" s="263">
        <v>43301</v>
      </c>
      <c r="F1647" s="259" t="s">
        <v>516</v>
      </c>
      <c r="G1647" s="259" t="s">
        <v>288</v>
      </c>
      <c r="H1647" s="264" t="s">
        <v>317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890</v>
      </c>
      <c r="C1648" s="260" t="s">
        <v>891</v>
      </c>
      <c r="D1648" s="73" t="str">
        <f t="shared" si="50"/>
        <v>jul/2018</v>
      </c>
      <c r="E1648" s="263">
        <v>43301</v>
      </c>
      <c r="F1648" s="259" t="s">
        <v>512</v>
      </c>
      <c r="G1648" s="259" t="s">
        <v>288</v>
      </c>
      <c r="H1648" s="264" t="s">
        <v>317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890</v>
      </c>
      <c r="C1649" s="260" t="s">
        <v>891</v>
      </c>
      <c r="D1649" s="73" t="str">
        <f t="shared" si="50"/>
        <v>jul/2018</v>
      </c>
      <c r="E1649" s="263">
        <v>43301</v>
      </c>
      <c r="F1649" s="259" t="s">
        <v>676</v>
      </c>
      <c r="G1649" s="259" t="s">
        <v>288</v>
      </c>
      <c r="H1649" s="264" t="s">
        <v>317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890</v>
      </c>
      <c r="C1650" s="260" t="s">
        <v>891</v>
      </c>
      <c r="D1650" s="73" t="str">
        <f t="shared" si="50"/>
        <v>jul/2018</v>
      </c>
      <c r="E1650" s="263">
        <v>43301</v>
      </c>
      <c r="F1650" s="259" t="s">
        <v>1121</v>
      </c>
      <c r="G1650" s="259" t="s">
        <v>288</v>
      </c>
      <c r="H1650" s="264" t="s">
        <v>331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890</v>
      </c>
      <c r="C1651" s="260" t="s">
        <v>891</v>
      </c>
      <c r="D1651" s="73" t="str">
        <f t="shared" si="50"/>
        <v>jul/2018</v>
      </c>
      <c r="E1651" s="263">
        <v>43301</v>
      </c>
      <c r="F1651" s="259" t="s">
        <v>1122</v>
      </c>
      <c r="G1651" s="259" t="s">
        <v>288</v>
      </c>
      <c r="H1651" s="264" t="s">
        <v>331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890</v>
      </c>
      <c r="C1652" s="260" t="s">
        <v>891</v>
      </c>
      <c r="D1652" s="73" t="str">
        <f t="shared" si="50"/>
        <v>jul/2018</v>
      </c>
      <c r="E1652" s="263">
        <v>43301</v>
      </c>
      <c r="F1652" s="259" t="s">
        <v>1123</v>
      </c>
      <c r="G1652" s="259" t="s">
        <v>288</v>
      </c>
      <c r="H1652" s="264" t="s">
        <v>1088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890</v>
      </c>
      <c r="C1653" s="260" t="s">
        <v>891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288</v>
      </c>
      <c r="H1653" s="264" t="s">
        <v>560</v>
      </c>
      <c r="I1653" s="264" t="s">
        <v>264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890</v>
      </c>
      <c r="C1654" s="260" t="s">
        <v>891</v>
      </c>
      <c r="D1654" s="73" t="str">
        <f t="shared" si="50"/>
        <v>jul/2018</v>
      </c>
      <c r="E1654" s="263">
        <v>43304</v>
      </c>
      <c r="F1654" s="259" t="s">
        <v>313</v>
      </c>
      <c r="G1654" s="259" t="s">
        <v>288</v>
      </c>
      <c r="H1654" s="264" t="s">
        <v>207</v>
      </c>
      <c r="I1654" s="264" t="s">
        <v>269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890</v>
      </c>
      <c r="C1655" s="260" t="s">
        <v>891</v>
      </c>
      <c r="D1655" s="73" t="str">
        <f t="shared" si="50"/>
        <v>jul/2018</v>
      </c>
      <c r="E1655" s="263">
        <v>43304</v>
      </c>
      <c r="F1655" s="259" t="s">
        <v>313</v>
      </c>
      <c r="G1655" s="259" t="s">
        <v>288</v>
      </c>
      <c r="H1655" s="264" t="s">
        <v>207</v>
      </c>
      <c r="I1655" s="264" t="s">
        <v>269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892</v>
      </c>
      <c r="C1656" s="260" t="s">
        <v>891</v>
      </c>
      <c r="D1656" s="73" t="str">
        <f t="shared" si="50"/>
        <v>jul/2018</v>
      </c>
      <c r="E1656" s="263">
        <v>43304</v>
      </c>
      <c r="F1656" s="259" t="s">
        <v>201</v>
      </c>
      <c r="G1656" s="259" t="s">
        <v>288</v>
      </c>
      <c r="H1656" s="264" t="s">
        <v>202</v>
      </c>
      <c r="I1656" s="264" t="s">
        <v>291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890</v>
      </c>
      <c r="C1657" s="260" t="s">
        <v>891</v>
      </c>
      <c r="D1657" s="73" t="str">
        <f t="shared" si="50"/>
        <v>jul/2018</v>
      </c>
      <c r="E1657" s="263">
        <v>43304</v>
      </c>
      <c r="F1657" s="259" t="s">
        <v>211</v>
      </c>
      <c r="G1657" s="259" t="s">
        <v>288</v>
      </c>
      <c r="H1657" s="264" t="s">
        <v>211</v>
      </c>
      <c r="I1657" s="264" t="s">
        <v>200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890</v>
      </c>
      <c r="C1658" s="260" t="s">
        <v>891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288</v>
      </c>
      <c r="H1658" s="264" t="s">
        <v>353</v>
      </c>
      <c r="I1658" s="264" t="s">
        <v>241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890</v>
      </c>
      <c r="C1659" s="260" t="s">
        <v>891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288</v>
      </c>
      <c r="H1659" s="264" t="s">
        <v>353</v>
      </c>
      <c r="I1659" s="264" t="s">
        <v>242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890</v>
      </c>
      <c r="C1660" s="260" t="s">
        <v>891</v>
      </c>
      <c r="D1660" s="73" t="str">
        <f t="shared" si="50"/>
        <v>jul/2018</v>
      </c>
      <c r="E1660" s="263">
        <v>43304</v>
      </c>
      <c r="F1660" s="259" t="s">
        <v>208</v>
      </c>
      <c r="G1660" s="259" t="s">
        <v>288</v>
      </c>
      <c r="H1660" s="264" t="s">
        <v>192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890</v>
      </c>
      <c r="C1661" s="260" t="s">
        <v>891</v>
      </c>
      <c r="D1661" s="73" t="str">
        <f t="shared" si="50"/>
        <v>jul/2018</v>
      </c>
      <c r="E1661" s="263">
        <v>43304</v>
      </c>
      <c r="F1661" s="259" t="s">
        <v>208</v>
      </c>
      <c r="G1661" s="259" t="s">
        <v>288</v>
      </c>
      <c r="H1661" s="264" t="s">
        <v>192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890</v>
      </c>
      <c r="C1662" s="260" t="s">
        <v>891</v>
      </c>
      <c r="D1662" s="73" t="str">
        <f t="shared" si="50"/>
        <v>jul/2018</v>
      </c>
      <c r="E1662" s="263">
        <v>43304</v>
      </c>
      <c r="F1662" s="259" t="s">
        <v>208</v>
      </c>
      <c r="G1662" s="259" t="s">
        <v>288</v>
      </c>
      <c r="H1662" s="264" t="s">
        <v>192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890</v>
      </c>
      <c r="C1663" s="260" t="s">
        <v>891</v>
      </c>
      <c r="D1663" s="73" t="str">
        <f t="shared" si="50"/>
        <v>jul/2018</v>
      </c>
      <c r="E1663" s="263">
        <v>43304</v>
      </c>
      <c r="F1663" s="259" t="s">
        <v>208</v>
      </c>
      <c r="G1663" s="259" t="s">
        <v>288</v>
      </c>
      <c r="H1663" s="264" t="s">
        <v>192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890</v>
      </c>
      <c r="C1664" s="260" t="s">
        <v>891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288</v>
      </c>
      <c r="H1664" s="264" t="s">
        <v>1124</v>
      </c>
      <c r="I1664" s="264" t="s">
        <v>248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890</v>
      </c>
      <c r="C1665" s="260" t="s">
        <v>891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288</v>
      </c>
      <c r="H1665" s="264" t="s">
        <v>311</v>
      </c>
      <c r="I1665" s="264" t="s">
        <v>248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890</v>
      </c>
      <c r="C1666" s="260" t="s">
        <v>891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288</v>
      </c>
      <c r="H1666" s="264" t="s">
        <v>460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892</v>
      </c>
      <c r="C1667" s="260" t="s">
        <v>891</v>
      </c>
      <c r="D1667" s="73" t="str">
        <f t="shared" ref="D1667:D1730" si="52">TEXT(E1667,"mmm/aaaa")</f>
        <v>jul/2018</v>
      </c>
      <c r="E1667" s="263">
        <v>43304</v>
      </c>
      <c r="F1667" s="259" t="s">
        <v>199</v>
      </c>
      <c r="G1667" s="259" t="s">
        <v>288</v>
      </c>
      <c r="H1667" s="264" t="s">
        <v>298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890</v>
      </c>
      <c r="C1668" s="260" t="s">
        <v>891</v>
      </c>
      <c r="D1668" s="73" t="str">
        <f t="shared" si="52"/>
        <v>jul/2018</v>
      </c>
      <c r="E1668" s="263">
        <v>43304</v>
      </c>
      <c r="F1668" s="259" t="s">
        <v>199</v>
      </c>
      <c r="G1668" s="259" t="s">
        <v>288</v>
      </c>
      <c r="H1668" s="264" t="s">
        <v>298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890</v>
      </c>
      <c r="C1669" s="260" t="s">
        <v>891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288</v>
      </c>
      <c r="H1669" s="264" t="s">
        <v>953</v>
      </c>
      <c r="I1669" s="264" t="s">
        <v>245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890</v>
      </c>
      <c r="C1670" s="260" t="s">
        <v>891</v>
      </c>
      <c r="D1670" s="73" t="str">
        <f t="shared" si="52"/>
        <v>jul/2018</v>
      </c>
      <c r="E1670" s="263">
        <v>43304</v>
      </c>
      <c r="F1670" s="259" t="s">
        <v>313</v>
      </c>
      <c r="G1670" s="259" t="s">
        <v>288</v>
      </c>
      <c r="H1670" s="264" t="s">
        <v>327</v>
      </c>
      <c r="I1670" s="264" t="s">
        <v>269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890</v>
      </c>
      <c r="C1671" s="260" t="s">
        <v>891</v>
      </c>
      <c r="D1671" s="73" t="str">
        <f t="shared" si="52"/>
        <v>jul/2018</v>
      </c>
      <c r="E1671" s="263">
        <v>43304</v>
      </c>
      <c r="F1671" s="259" t="s">
        <v>313</v>
      </c>
      <c r="G1671" s="259" t="s">
        <v>288</v>
      </c>
      <c r="H1671" s="264" t="s">
        <v>327</v>
      </c>
      <c r="I1671" s="264" t="s">
        <v>269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890</v>
      </c>
      <c r="C1672" s="260" t="s">
        <v>891</v>
      </c>
      <c r="D1672" s="73" t="str">
        <f t="shared" si="52"/>
        <v>jul/2018</v>
      </c>
      <c r="E1672" s="263">
        <v>43304</v>
      </c>
      <c r="F1672" s="259" t="s">
        <v>313</v>
      </c>
      <c r="G1672" s="259" t="s">
        <v>288</v>
      </c>
      <c r="H1672" s="264" t="s">
        <v>327</v>
      </c>
      <c r="I1672" s="264" t="s">
        <v>269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890</v>
      </c>
      <c r="C1673" s="260" t="s">
        <v>891</v>
      </c>
      <c r="D1673" s="73" t="str">
        <f t="shared" si="52"/>
        <v>jul/2018</v>
      </c>
      <c r="E1673" s="263">
        <v>43305</v>
      </c>
      <c r="F1673" s="259" t="s">
        <v>313</v>
      </c>
      <c r="G1673" s="259" t="s">
        <v>288</v>
      </c>
      <c r="H1673" s="264" t="s">
        <v>451</v>
      </c>
      <c r="I1673" s="264" t="s">
        <v>269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892</v>
      </c>
      <c r="C1674" s="260" t="s">
        <v>891</v>
      </c>
      <c r="D1674" s="73" t="str">
        <f t="shared" si="52"/>
        <v>jul/2018</v>
      </c>
      <c r="E1674" s="263">
        <v>43305</v>
      </c>
      <c r="F1674" s="259" t="s">
        <v>201</v>
      </c>
      <c r="G1674" s="259" t="s">
        <v>288</v>
      </c>
      <c r="H1674" s="264" t="s">
        <v>202</v>
      </c>
      <c r="I1674" s="264" t="s">
        <v>291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890</v>
      </c>
      <c r="C1675" s="260" t="s">
        <v>891</v>
      </c>
      <c r="D1675" s="73" t="str">
        <f t="shared" si="52"/>
        <v>jul/2018</v>
      </c>
      <c r="E1675" s="263">
        <v>43305</v>
      </c>
      <c r="F1675" s="259" t="s">
        <v>201</v>
      </c>
      <c r="G1675" s="259" t="s">
        <v>288</v>
      </c>
      <c r="H1675" s="264" t="s">
        <v>202</v>
      </c>
      <c r="I1675" s="264" t="s">
        <v>291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890</v>
      </c>
      <c r="C1676" s="260" t="s">
        <v>891</v>
      </c>
      <c r="D1676" s="73" t="str">
        <f t="shared" si="52"/>
        <v>jul/2018</v>
      </c>
      <c r="E1676" s="263">
        <v>43305</v>
      </c>
      <c r="F1676" s="259" t="s">
        <v>180</v>
      </c>
      <c r="G1676" s="259" t="s">
        <v>288</v>
      </c>
      <c r="H1676" s="264" t="s">
        <v>1059</v>
      </c>
      <c r="I1676" s="264" t="s">
        <v>181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892</v>
      </c>
      <c r="C1677" s="260" t="s">
        <v>891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288</v>
      </c>
      <c r="H1677" s="264" t="s">
        <v>143</v>
      </c>
      <c r="I1677" s="264" t="s">
        <v>228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890</v>
      </c>
      <c r="C1678" s="260" t="s">
        <v>891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288</v>
      </c>
      <c r="H1678" s="264" t="s">
        <v>978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890</v>
      </c>
      <c r="C1679" s="260" t="s">
        <v>891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288</v>
      </c>
      <c r="H1679" s="264" t="s">
        <v>178</v>
      </c>
      <c r="I1679" s="264" t="s">
        <v>244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890</v>
      </c>
      <c r="C1680" s="260" t="s">
        <v>891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288</v>
      </c>
      <c r="H1680" s="264" t="s">
        <v>355</v>
      </c>
      <c r="I1680" s="264" t="s">
        <v>236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890</v>
      </c>
      <c r="C1681" s="260" t="s">
        <v>891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288</v>
      </c>
      <c r="H1681" s="264" t="s">
        <v>355</v>
      </c>
      <c r="I1681" s="264" t="s">
        <v>236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890</v>
      </c>
      <c r="C1682" s="260" t="s">
        <v>891</v>
      </c>
      <c r="D1682" s="73" t="str">
        <f t="shared" si="52"/>
        <v>jul/2018</v>
      </c>
      <c r="E1682" s="263">
        <v>43305</v>
      </c>
      <c r="F1682" s="259" t="s">
        <v>208</v>
      </c>
      <c r="G1682" s="259" t="s">
        <v>288</v>
      </c>
      <c r="H1682" s="264" t="s">
        <v>192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890</v>
      </c>
      <c r="C1683" s="260" t="s">
        <v>891</v>
      </c>
      <c r="D1683" s="73" t="str">
        <f t="shared" si="52"/>
        <v>jul/2018</v>
      </c>
      <c r="E1683" s="263">
        <v>43305</v>
      </c>
      <c r="F1683" s="259" t="s">
        <v>208</v>
      </c>
      <c r="G1683" s="259" t="s">
        <v>288</v>
      </c>
      <c r="H1683" s="264" t="s">
        <v>192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890</v>
      </c>
      <c r="C1684" s="260" t="s">
        <v>891</v>
      </c>
      <c r="D1684" s="73" t="str">
        <f t="shared" si="52"/>
        <v>jul/2018</v>
      </c>
      <c r="E1684" s="263">
        <v>43305</v>
      </c>
      <c r="F1684" s="259" t="s">
        <v>208</v>
      </c>
      <c r="G1684" s="259" t="s">
        <v>288</v>
      </c>
      <c r="H1684" s="264" t="s">
        <v>192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890</v>
      </c>
      <c r="C1685" s="260" t="s">
        <v>891</v>
      </c>
      <c r="D1685" s="73" t="str">
        <f t="shared" si="52"/>
        <v>jul/2018</v>
      </c>
      <c r="E1685" s="263">
        <v>43305</v>
      </c>
      <c r="F1685" s="259" t="s">
        <v>208</v>
      </c>
      <c r="G1685" s="259" t="s">
        <v>288</v>
      </c>
      <c r="H1685" s="264" t="s">
        <v>192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890</v>
      </c>
      <c r="C1686" s="260" t="s">
        <v>891</v>
      </c>
      <c r="D1686" s="73" t="str">
        <f t="shared" si="52"/>
        <v>jul/2018</v>
      </c>
      <c r="E1686" s="263">
        <v>43305</v>
      </c>
      <c r="F1686" s="259" t="s">
        <v>208</v>
      </c>
      <c r="G1686" s="259" t="s">
        <v>288</v>
      </c>
      <c r="H1686" s="264" t="s">
        <v>192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890</v>
      </c>
      <c r="C1687" s="260" t="s">
        <v>891</v>
      </c>
      <c r="D1687" s="73" t="str">
        <f t="shared" si="52"/>
        <v>jul/2018</v>
      </c>
      <c r="E1687" s="263">
        <v>43305</v>
      </c>
      <c r="F1687" s="259" t="s">
        <v>208</v>
      </c>
      <c r="G1687" s="259" t="s">
        <v>288</v>
      </c>
      <c r="H1687" s="264" t="s">
        <v>192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890</v>
      </c>
      <c r="C1688" s="260" t="s">
        <v>891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288</v>
      </c>
      <c r="H1688" s="264" t="s">
        <v>560</v>
      </c>
      <c r="I1688" s="264" t="s">
        <v>264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892</v>
      </c>
      <c r="C1689" s="260" t="s">
        <v>891</v>
      </c>
      <c r="D1689" s="73" t="str">
        <f t="shared" si="52"/>
        <v>jul/2018</v>
      </c>
      <c r="E1689" s="263">
        <v>43305</v>
      </c>
      <c r="F1689" s="259" t="s">
        <v>199</v>
      </c>
      <c r="G1689" s="259" t="s">
        <v>288</v>
      </c>
      <c r="H1689" s="264" t="s">
        <v>298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892</v>
      </c>
      <c r="C1690" s="260" t="s">
        <v>891</v>
      </c>
      <c r="D1690" s="73" t="str">
        <f t="shared" si="52"/>
        <v>jul/2018</v>
      </c>
      <c r="E1690" s="263">
        <v>43305</v>
      </c>
      <c r="F1690" s="259" t="s">
        <v>199</v>
      </c>
      <c r="G1690" s="259" t="s">
        <v>288</v>
      </c>
      <c r="H1690" s="264" t="s">
        <v>298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890</v>
      </c>
      <c r="C1691" s="260" t="s">
        <v>891</v>
      </c>
      <c r="D1691" s="73" t="str">
        <f t="shared" si="52"/>
        <v>jul/2018</v>
      </c>
      <c r="E1691" s="263">
        <v>43305</v>
      </c>
      <c r="F1691" s="259" t="s">
        <v>199</v>
      </c>
      <c r="G1691" s="259" t="s">
        <v>288</v>
      </c>
      <c r="H1691" s="264" t="s">
        <v>298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890</v>
      </c>
      <c r="C1692" s="260" t="s">
        <v>891</v>
      </c>
      <c r="D1692" s="73" t="str">
        <f t="shared" si="52"/>
        <v>jul/2018</v>
      </c>
      <c r="E1692" s="263">
        <v>43305</v>
      </c>
      <c r="F1692" s="259" t="s">
        <v>199</v>
      </c>
      <c r="G1692" s="259" t="s">
        <v>288</v>
      </c>
      <c r="H1692" s="264" t="s">
        <v>298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890</v>
      </c>
      <c r="C1693" s="260" t="s">
        <v>891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288</v>
      </c>
      <c r="H1693" s="264" t="s">
        <v>1107</v>
      </c>
      <c r="I1693" s="264" t="s">
        <v>277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890</v>
      </c>
      <c r="C1694" s="260" t="s">
        <v>891</v>
      </c>
      <c r="D1694" s="73" t="str">
        <f t="shared" si="52"/>
        <v>jul/2018</v>
      </c>
      <c r="E1694" s="263">
        <v>43305</v>
      </c>
      <c r="F1694" s="259" t="s">
        <v>313</v>
      </c>
      <c r="G1694" s="259" t="s">
        <v>288</v>
      </c>
      <c r="H1694" s="264" t="s">
        <v>379</v>
      </c>
      <c r="I1694" s="264" t="s">
        <v>269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890</v>
      </c>
      <c r="C1695" s="260" t="s">
        <v>891</v>
      </c>
      <c r="D1695" s="73" t="str">
        <f t="shared" si="52"/>
        <v>jul/2018</v>
      </c>
      <c r="E1695" s="263">
        <v>43306</v>
      </c>
      <c r="F1695" s="259" t="s">
        <v>201</v>
      </c>
      <c r="G1695" s="259" t="s">
        <v>288</v>
      </c>
      <c r="H1695" s="264" t="s">
        <v>202</v>
      </c>
      <c r="I1695" s="264" t="s">
        <v>291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890</v>
      </c>
      <c r="C1696" s="260" t="s">
        <v>891</v>
      </c>
      <c r="D1696" s="73" t="str">
        <f t="shared" si="52"/>
        <v>jul/2018</v>
      </c>
      <c r="E1696" s="263">
        <v>43306</v>
      </c>
      <c r="F1696" s="259" t="s">
        <v>208</v>
      </c>
      <c r="G1696" s="259" t="s">
        <v>288</v>
      </c>
      <c r="H1696" s="264" t="s">
        <v>192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890</v>
      </c>
      <c r="C1697" s="260" t="s">
        <v>891</v>
      </c>
      <c r="D1697" s="73" t="str">
        <f t="shared" si="52"/>
        <v>jul/2018</v>
      </c>
      <c r="E1697" s="263">
        <v>43306</v>
      </c>
      <c r="F1697" s="259" t="s">
        <v>208</v>
      </c>
      <c r="G1697" s="259" t="s">
        <v>288</v>
      </c>
      <c r="H1697" s="264" t="s">
        <v>192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890</v>
      </c>
      <c r="C1698" s="260" t="s">
        <v>891</v>
      </c>
      <c r="D1698" s="73" t="str">
        <f t="shared" si="52"/>
        <v>jul/2018</v>
      </c>
      <c r="E1698" s="263">
        <v>43306</v>
      </c>
      <c r="F1698" s="259" t="s">
        <v>208</v>
      </c>
      <c r="G1698" s="259" t="s">
        <v>288</v>
      </c>
      <c r="H1698" s="264" t="s">
        <v>192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890</v>
      </c>
      <c r="C1699" s="260" t="s">
        <v>891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288</v>
      </c>
      <c r="H1699" s="264" t="s">
        <v>1062</v>
      </c>
      <c r="I1699" s="264" t="s">
        <v>262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890</v>
      </c>
      <c r="C1700" s="260" t="s">
        <v>891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288</v>
      </c>
      <c r="H1700" s="264" t="s">
        <v>1062</v>
      </c>
      <c r="I1700" s="264" t="s">
        <v>262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890</v>
      </c>
      <c r="C1701" s="260" t="s">
        <v>891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288</v>
      </c>
      <c r="H1701" s="264" t="s">
        <v>1062</v>
      </c>
      <c r="I1701" s="264" t="s">
        <v>262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890</v>
      </c>
      <c r="C1702" s="260" t="s">
        <v>891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288</v>
      </c>
      <c r="H1702" s="264" t="s">
        <v>992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890</v>
      </c>
      <c r="C1703" s="260" t="s">
        <v>891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288</v>
      </c>
      <c r="H1703" s="264" t="s">
        <v>146</v>
      </c>
      <c r="I1703" s="264" t="s">
        <v>248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890</v>
      </c>
      <c r="C1704" s="260" t="s">
        <v>891</v>
      </c>
      <c r="D1704" s="73" t="str">
        <f t="shared" si="52"/>
        <v>jul/2018</v>
      </c>
      <c r="E1704" s="263">
        <v>43306</v>
      </c>
      <c r="F1704" s="259" t="s">
        <v>497</v>
      </c>
      <c r="G1704" s="259" t="s">
        <v>288</v>
      </c>
      <c r="H1704" s="264" t="s">
        <v>497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890</v>
      </c>
      <c r="C1705" s="260" t="s">
        <v>891</v>
      </c>
      <c r="D1705" s="73" t="str">
        <f t="shared" si="52"/>
        <v>jul/2018</v>
      </c>
      <c r="E1705" s="263">
        <v>43307</v>
      </c>
      <c r="F1705" s="259" t="s">
        <v>201</v>
      </c>
      <c r="G1705" s="259" t="s">
        <v>288</v>
      </c>
      <c r="H1705" s="264" t="s">
        <v>202</v>
      </c>
      <c r="I1705" s="264" t="s">
        <v>291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890</v>
      </c>
      <c r="C1706" s="260" t="s">
        <v>891</v>
      </c>
      <c r="D1706" s="73" t="str">
        <f t="shared" si="52"/>
        <v>jul/2018</v>
      </c>
      <c r="E1706" s="263">
        <v>43307</v>
      </c>
      <c r="F1706" s="259" t="s">
        <v>208</v>
      </c>
      <c r="G1706" s="259" t="s">
        <v>288</v>
      </c>
      <c r="H1706" s="264" t="s">
        <v>192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890</v>
      </c>
      <c r="C1707" s="260" t="s">
        <v>891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288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890</v>
      </c>
      <c r="C1708" s="260" t="s">
        <v>891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288</v>
      </c>
      <c r="H1708" s="264" t="s">
        <v>306</v>
      </c>
      <c r="I1708" s="264" t="s">
        <v>250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890</v>
      </c>
      <c r="C1709" s="260" t="s">
        <v>891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288</v>
      </c>
      <c r="H1709" s="264" t="s">
        <v>953</v>
      </c>
      <c r="I1709" s="264" t="s">
        <v>245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890</v>
      </c>
      <c r="C1710" s="260" t="s">
        <v>891</v>
      </c>
      <c r="D1710" s="73" t="str">
        <f t="shared" si="52"/>
        <v>jul/2018</v>
      </c>
      <c r="E1710" s="263">
        <v>43307</v>
      </c>
      <c r="F1710" s="259" t="s">
        <v>313</v>
      </c>
      <c r="G1710" s="259" t="s">
        <v>288</v>
      </c>
      <c r="H1710" s="264" t="s">
        <v>327</v>
      </c>
      <c r="I1710" s="264" t="s">
        <v>269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890</v>
      </c>
      <c r="C1711" s="260" t="s">
        <v>891</v>
      </c>
      <c r="D1711" s="73" t="str">
        <f t="shared" si="52"/>
        <v>jul/2018</v>
      </c>
      <c r="E1711" s="263">
        <v>43307</v>
      </c>
      <c r="F1711" s="259" t="s">
        <v>313</v>
      </c>
      <c r="G1711" s="259" t="s">
        <v>288</v>
      </c>
      <c r="H1711" s="264" t="s">
        <v>846</v>
      </c>
      <c r="I1711" s="264" t="s">
        <v>269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890</v>
      </c>
      <c r="C1712" s="260" t="s">
        <v>891</v>
      </c>
      <c r="D1712" s="73" t="str">
        <f t="shared" si="52"/>
        <v>jul/2018</v>
      </c>
      <c r="E1712" s="263">
        <v>43308</v>
      </c>
      <c r="F1712" s="259" t="s">
        <v>201</v>
      </c>
      <c r="G1712" s="259" t="s">
        <v>288</v>
      </c>
      <c r="H1712" s="264" t="s">
        <v>202</v>
      </c>
      <c r="I1712" s="264" t="s">
        <v>291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890</v>
      </c>
      <c r="C1713" s="260" t="s">
        <v>891</v>
      </c>
      <c r="D1713" s="73" t="str">
        <f t="shared" si="52"/>
        <v>jul/2018</v>
      </c>
      <c r="E1713" s="263">
        <v>43308</v>
      </c>
      <c r="F1713" s="259" t="s">
        <v>199</v>
      </c>
      <c r="G1713" s="259" t="s">
        <v>288</v>
      </c>
      <c r="H1713" s="264" t="s">
        <v>293</v>
      </c>
      <c r="I1713" s="264" t="s">
        <v>230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890</v>
      </c>
      <c r="C1714" s="260" t="s">
        <v>891</v>
      </c>
      <c r="D1714" s="73" t="str">
        <f t="shared" si="52"/>
        <v>jul/2018</v>
      </c>
      <c r="E1714" s="263">
        <v>43308</v>
      </c>
      <c r="F1714" s="259" t="s">
        <v>208</v>
      </c>
      <c r="G1714" s="259" t="s">
        <v>288</v>
      </c>
      <c r="H1714" s="264" t="s">
        <v>192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890</v>
      </c>
      <c r="C1715" s="260" t="s">
        <v>891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288</v>
      </c>
      <c r="H1715" s="264" t="s">
        <v>182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890</v>
      </c>
      <c r="C1716" s="260" t="s">
        <v>891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288</v>
      </c>
      <c r="H1716" s="264" t="s">
        <v>976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890</v>
      </c>
      <c r="C1717" s="260" t="s">
        <v>891</v>
      </c>
      <c r="D1717" s="73" t="str">
        <f t="shared" si="52"/>
        <v>jul/2018</v>
      </c>
      <c r="E1717" s="263">
        <v>43311</v>
      </c>
      <c r="F1717" s="259" t="s">
        <v>201</v>
      </c>
      <c r="G1717" s="259" t="s">
        <v>288</v>
      </c>
      <c r="H1717" s="264" t="s">
        <v>202</v>
      </c>
      <c r="I1717" s="264" t="s">
        <v>291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890</v>
      </c>
      <c r="C1718" s="260" t="s">
        <v>891</v>
      </c>
      <c r="D1718" s="73" t="str">
        <f t="shared" si="52"/>
        <v>jul/2018</v>
      </c>
      <c r="E1718" s="263">
        <v>43311</v>
      </c>
      <c r="F1718" s="259" t="s">
        <v>1125</v>
      </c>
      <c r="G1718" s="259" t="s">
        <v>288</v>
      </c>
      <c r="H1718" s="264" t="s">
        <v>304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890</v>
      </c>
      <c r="C1719" s="260" t="s">
        <v>891</v>
      </c>
      <c r="D1719" s="73" t="str">
        <f t="shared" si="52"/>
        <v>jul/2018</v>
      </c>
      <c r="E1719" s="263">
        <v>43312</v>
      </c>
      <c r="F1719" s="259" t="s">
        <v>201</v>
      </c>
      <c r="G1719" s="259" t="s">
        <v>288</v>
      </c>
      <c r="H1719" s="264" t="s">
        <v>202</v>
      </c>
      <c r="I1719" s="264" t="s">
        <v>291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890</v>
      </c>
      <c r="C1720" s="260" t="s">
        <v>891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288</v>
      </c>
      <c r="H1720" s="264" t="s">
        <v>498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890</v>
      </c>
      <c r="C1721" s="260" t="s">
        <v>891</v>
      </c>
      <c r="D1721" s="73" t="str">
        <f t="shared" si="52"/>
        <v>jul/2018</v>
      </c>
      <c r="E1721" s="263">
        <v>43312</v>
      </c>
      <c r="F1721" s="259" t="s">
        <v>199</v>
      </c>
      <c r="G1721" s="259" t="s">
        <v>288</v>
      </c>
      <c r="H1721" s="264" t="s">
        <v>293</v>
      </c>
      <c r="I1721" s="264" t="s">
        <v>230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890</v>
      </c>
      <c r="C1722" s="260" t="s">
        <v>891</v>
      </c>
      <c r="D1722" s="73" t="str">
        <f t="shared" si="52"/>
        <v>jul/2018</v>
      </c>
      <c r="E1722" s="263">
        <v>43312</v>
      </c>
      <c r="F1722" s="259" t="s">
        <v>208</v>
      </c>
      <c r="G1722" s="259" t="s">
        <v>288</v>
      </c>
      <c r="H1722" s="264" t="s">
        <v>192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892</v>
      </c>
      <c r="C1723" s="260" t="s">
        <v>891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288</v>
      </c>
      <c r="H1723" s="264" t="s">
        <v>500</v>
      </c>
      <c r="I1723" s="264" t="s">
        <v>231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890</v>
      </c>
      <c r="C1724" s="260" t="s">
        <v>891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288</v>
      </c>
      <c r="H1724" s="264" t="s">
        <v>500</v>
      </c>
      <c r="I1724" s="264" t="s">
        <v>231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890</v>
      </c>
      <c r="C1725" s="260" t="s">
        <v>891</v>
      </c>
      <c r="D1725" s="73" t="str">
        <f t="shared" si="52"/>
        <v>jul/2018</v>
      </c>
      <c r="E1725" s="263">
        <v>43312</v>
      </c>
      <c r="F1725" s="262" t="s">
        <v>184</v>
      </c>
      <c r="G1725" s="259" t="s">
        <v>288</v>
      </c>
      <c r="H1725" s="264" t="s">
        <v>1126</v>
      </c>
      <c r="I1725" s="264" t="s">
        <v>185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890</v>
      </c>
      <c r="C1726" s="260" t="s">
        <v>891</v>
      </c>
      <c r="D1726" s="73" t="str">
        <f t="shared" si="52"/>
        <v>jul/2018</v>
      </c>
      <c r="E1726" s="263">
        <v>43312</v>
      </c>
      <c r="F1726" s="259" t="s">
        <v>313</v>
      </c>
      <c r="G1726" s="259" t="s">
        <v>288</v>
      </c>
      <c r="H1726" s="264" t="s">
        <v>132</v>
      </c>
      <c r="I1726" s="264" t="s">
        <v>269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890</v>
      </c>
      <c r="C1727" s="260" t="s">
        <v>891</v>
      </c>
      <c r="D1727" s="73" t="str">
        <f t="shared" si="52"/>
        <v>ago/2018</v>
      </c>
      <c r="E1727" s="263">
        <v>43313</v>
      </c>
      <c r="F1727" s="259" t="s">
        <v>201</v>
      </c>
      <c r="G1727" s="259" t="s">
        <v>288</v>
      </c>
      <c r="H1727" s="264" t="s">
        <v>202</v>
      </c>
      <c r="I1727" s="264" t="s">
        <v>291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890</v>
      </c>
      <c r="C1728" s="260" t="s">
        <v>891</v>
      </c>
      <c r="D1728" s="73" t="str">
        <f t="shared" si="52"/>
        <v>ago/2018</v>
      </c>
      <c r="E1728" s="263">
        <v>43313</v>
      </c>
      <c r="F1728" s="259" t="s">
        <v>199</v>
      </c>
      <c r="G1728" s="259" t="s">
        <v>288</v>
      </c>
      <c r="H1728" s="264" t="s">
        <v>293</v>
      </c>
      <c r="I1728" s="264" t="s">
        <v>230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890</v>
      </c>
      <c r="C1729" s="260" t="s">
        <v>891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288</v>
      </c>
      <c r="H1729" s="264" t="s">
        <v>1097</v>
      </c>
      <c r="I1729" s="264" t="s">
        <v>254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890</v>
      </c>
      <c r="C1730" s="260" t="s">
        <v>891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288</v>
      </c>
      <c r="H1730" s="264" t="s">
        <v>939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890</v>
      </c>
      <c r="C1731" s="260" t="s">
        <v>891</v>
      </c>
      <c r="D1731" s="73" t="str">
        <f t="shared" ref="D1731:D1794" si="54">TEXT(E1731,"mmm/aaaa")</f>
        <v>ago/2018</v>
      </c>
      <c r="E1731" s="263">
        <v>43314</v>
      </c>
      <c r="F1731" s="259" t="s">
        <v>313</v>
      </c>
      <c r="G1731" s="259" t="s">
        <v>288</v>
      </c>
      <c r="H1731" s="264" t="s">
        <v>1078</v>
      </c>
      <c r="I1731" s="264" t="s">
        <v>269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890</v>
      </c>
      <c r="C1732" s="260" t="s">
        <v>891</v>
      </c>
      <c r="D1732" s="73" t="str">
        <f t="shared" si="54"/>
        <v>ago/2018</v>
      </c>
      <c r="E1732" s="263">
        <v>43314</v>
      </c>
      <c r="F1732" s="259" t="s">
        <v>313</v>
      </c>
      <c r="G1732" s="259" t="s">
        <v>288</v>
      </c>
      <c r="H1732" s="264" t="s">
        <v>458</v>
      </c>
      <c r="I1732" s="264" t="s">
        <v>269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890</v>
      </c>
      <c r="C1733" s="260" t="s">
        <v>891</v>
      </c>
      <c r="D1733" s="73" t="str">
        <f t="shared" si="54"/>
        <v>ago/2018</v>
      </c>
      <c r="E1733" s="263">
        <v>43314</v>
      </c>
      <c r="F1733" s="259" t="s">
        <v>201</v>
      </c>
      <c r="G1733" s="259" t="s">
        <v>288</v>
      </c>
      <c r="H1733" s="264" t="s">
        <v>202</v>
      </c>
      <c r="I1733" s="264" t="s">
        <v>291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890</v>
      </c>
      <c r="C1734" s="260" t="s">
        <v>891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292</v>
      </c>
      <c r="H1734" s="264" t="s">
        <v>1064</v>
      </c>
      <c r="I1734" s="264" t="s">
        <v>251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890</v>
      </c>
      <c r="C1735" s="260" t="s">
        <v>891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288</v>
      </c>
      <c r="H1735" s="264" t="s">
        <v>503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890</v>
      </c>
      <c r="C1736" s="260" t="s">
        <v>891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288</v>
      </c>
      <c r="H1736" s="264" t="s">
        <v>1127</v>
      </c>
      <c r="I1736" s="264" t="s">
        <v>250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890</v>
      </c>
      <c r="C1737" s="260" t="s">
        <v>891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288</v>
      </c>
      <c r="H1737" s="264" t="s">
        <v>953</v>
      </c>
      <c r="I1737" s="264" t="s">
        <v>245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890</v>
      </c>
      <c r="C1738" s="260" t="s">
        <v>891</v>
      </c>
      <c r="D1738" s="73" t="str">
        <f t="shared" si="54"/>
        <v>ago/2018</v>
      </c>
      <c r="E1738" s="263">
        <v>43315</v>
      </c>
      <c r="F1738" s="259" t="s">
        <v>201</v>
      </c>
      <c r="G1738" s="259" t="s">
        <v>288</v>
      </c>
      <c r="H1738" s="264" t="s">
        <v>202</v>
      </c>
      <c r="I1738" s="264" t="s">
        <v>291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890</v>
      </c>
      <c r="C1739" s="260" t="s">
        <v>891</v>
      </c>
      <c r="D1739" s="73" t="str">
        <f t="shared" si="54"/>
        <v>ago/2018</v>
      </c>
      <c r="E1739" s="263">
        <v>43318</v>
      </c>
      <c r="F1739" s="259" t="s">
        <v>201</v>
      </c>
      <c r="G1739" s="259" t="s">
        <v>288</v>
      </c>
      <c r="H1739" s="264" t="s">
        <v>202</v>
      </c>
      <c r="I1739" s="264" t="s">
        <v>291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892</v>
      </c>
      <c r="C1740" s="260" t="s">
        <v>891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288</v>
      </c>
      <c r="H1740" s="264" t="s">
        <v>143</v>
      </c>
      <c r="I1740" s="264" t="s">
        <v>228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890</v>
      </c>
      <c r="C1741" s="260" t="s">
        <v>891</v>
      </c>
      <c r="D1741" s="73" t="str">
        <f t="shared" si="54"/>
        <v>ago/2018</v>
      </c>
      <c r="E1741" s="263">
        <v>43318</v>
      </c>
      <c r="F1741" s="259" t="s">
        <v>501</v>
      </c>
      <c r="G1741" s="259" t="s">
        <v>288</v>
      </c>
      <c r="H1741" s="264" t="s">
        <v>910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890</v>
      </c>
      <c r="C1742" s="260" t="s">
        <v>891</v>
      </c>
      <c r="D1742" s="73" t="str">
        <f t="shared" si="54"/>
        <v>ago/2018</v>
      </c>
      <c r="E1742" s="263">
        <v>43318</v>
      </c>
      <c r="F1742" s="259" t="s">
        <v>501</v>
      </c>
      <c r="G1742" s="259" t="s">
        <v>288</v>
      </c>
      <c r="H1742" s="264" t="s">
        <v>502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890</v>
      </c>
      <c r="C1743" s="260" t="s">
        <v>891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288</v>
      </c>
      <c r="H1743" s="264" t="s">
        <v>953</v>
      </c>
      <c r="I1743" s="264" t="s">
        <v>245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892</v>
      </c>
      <c r="C1744" s="260" t="s">
        <v>891</v>
      </c>
      <c r="D1744" s="73" t="str">
        <f t="shared" si="54"/>
        <v>ago/2018</v>
      </c>
      <c r="E1744" s="263">
        <v>43319</v>
      </c>
      <c r="F1744" s="259" t="s">
        <v>201</v>
      </c>
      <c r="G1744" s="259" t="s">
        <v>288</v>
      </c>
      <c r="H1744" s="264" t="s">
        <v>202</v>
      </c>
      <c r="I1744" s="264" t="s">
        <v>291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890</v>
      </c>
      <c r="C1745" s="260" t="s">
        <v>891</v>
      </c>
      <c r="D1745" s="73" t="str">
        <f t="shared" si="54"/>
        <v>ago/2018</v>
      </c>
      <c r="E1745" s="263">
        <v>43319</v>
      </c>
      <c r="F1745" s="259" t="s">
        <v>201</v>
      </c>
      <c r="G1745" s="259" t="s">
        <v>288</v>
      </c>
      <c r="H1745" s="264" t="s">
        <v>202</v>
      </c>
      <c r="I1745" s="264" t="s">
        <v>291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890</v>
      </c>
      <c r="C1746" s="260" t="s">
        <v>891</v>
      </c>
      <c r="D1746" s="73" t="str">
        <f t="shared" si="54"/>
        <v>ago/2018</v>
      </c>
      <c r="E1746" s="263">
        <v>43319</v>
      </c>
      <c r="F1746" s="259" t="s">
        <v>211</v>
      </c>
      <c r="G1746" s="259" t="s">
        <v>288</v>
      </c>
      <c r="H1746" s="264" t="s">
        <v>211</v>
      </c>
      <c r="I1746" s="264" t="s">
        <v>200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890</v>
      </c>
      <c r="C1747" s="260" t="s">
        <v>891</v>
      </c>
      <c r="D1747" s="73" t="str">
        <f t="shared" si="54"/>
        <v>ago/2018</v>
      </c>
      <c r="E1747" s="263">
        <v>43319</v>
      </c>
      <c r="F1747" s="259" t="s">
        <v>208</v>
      </c>
      <c r="G1747" s="259" t="s">
        <v>288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890</v>
      </c>
      <c r="C1748" s="260" t="s">
        <v>891</v>
      </c>
      <c r="D1748" s="73" t="str">
        <f t="shared" si="54"/>
        <v>ago/2018</v>
      </c>
      <c r="E1748" s="263">
        <v>43319</v>
      </c>
      <c r="F1748" s="259" t="s">
        <v>504</v>
      </c>
      <c r="G1748" s="259" t="s">
        <v>288</v>
      </c>
      <c r="H1748" s="264" t="s">
        <v>1128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892</v>
      </c>
      <c r="C1749" s="260" t="s">
        <v>891</v>
      </c>
      <c r="D1749" s="73" t="str">
        <f t="shared" si="54"/>
        <v>ago/2018</v>
      </c>
      <c r="E1749" s="263">
        <v>43319</v>
      </c>
      <c r="F1749" s="259" t="s">
        <v>199</v>
      </c>
      <c r="G1749" s="259" t="s">
        <v>288</v>
      </c>
      <c r="H1749" s="264" t="s">
        <v>298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890</v>
      </c>
      <c r="C1750" s="260" t="s">
        <v>891</v>
      </c>
      <c r="D1750" s="73" t="str">
        <f t="shared" si="54"/>
        <v>ago/2018</v>
      </c>
      <c r="E1750" s="263">
        <v>43319</v>
      </c>
      <c r="F1750" s="259" t="s">
        <v>199</v>
      </c>
      <c r="G1750" s="259" t="s">
        <v>288</v>
      </c>
      <c r="H1750" s="264" t="s">
        <v>298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890</v>
      </c>
      <c r="C1751" s="260" t="s">
        <v>891</v>
      </c>
      <c r="D1751" s="73" t="str">
        <f t="shared" si="54"/>
        <v>ago/2018</v>
      </c>
      <c r="E1751" s="263">
        <v>43321</v>
      </c>
      <c r="F1751" s="259" t="s">
        <v>313</v>
      </c>
      <c r="G1751" s="259" t="s">
        <v>288</v>
      </c>
      <c r="H1751" s="264" t="s">
        <v>1078</v>
      </c>
      <c r="I1751" s="264" t="s">
        <v>269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890</v>
      </c>
      <c r="C1752" s="260" t="s">
        <v>891</v>
      </c>
      <c r="D1752" s="73" t="str">
        <f t="shared" si="54"/>
        <v>ago/2018</v>
      </c>
      <c r="E1752" s="263">
        <v>43321</v>
      </c>
      <c r="F1752" s="259" t="s">
        <v>201</v>
      </c>
      <c r="G1752" s="259" t="s">
        <v>288</v>
      </c>
      <c r="H1752" s="264" t="s">
        <v>202</v>
      </c>
      <c r="I1752" s="264" t="s">
        <v>291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890</v>
      </c>
      <c r="C1753" s="260" t="s">
        <v>891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1129</v>
      </c>
      <c r="H1753" s="264" t="s">
        <v>1079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890</v>
      </c>
      <c r="C1754" s="260" t="s">
        <v>891</v>
      </c>
      <c r="D1754" s="73" t="str">
        <f t="shared" si="54"/>
        <v>ago/2018</v>
      </c>
      <c r="E1754" s="263">
        <v>43321</v>
      </c>
      <c r="F1754" s="259" t="s">
        <v>208</v>
      </c>
      <c r="G1754" s="259" t="s">
        <v>288</v>
      </c>
      <c r="H1754" s="264" t="s">
        <v>192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890</v>
      </c>
      <c r="C1755" s="260" t="s">
        <v>891</v>
      </c>
      <c r="D1755" s="73" t="str">
        <f t="shared" si="54"/>
        <v>ago/2018</v>
      </c>
      <c r="E1755" s="263">
        <v>43321</v>
      </c>
      <c r="F1755" s="259" t="s">
        <v>208</v>
      </c>
      <c r="G1755" s="259" t="s">
        <v>288</v>
      </c>
      <c r="H1755" s="264" t="s">
        <v>192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890</v>
      </c>
      <c r="C1756" s="260" t="s">
        <v>891</v>
      </c>
      <c r="D1756" s="73" t="str">
        <f t="shared" si="54"/>
        <v>ago/2018</v>
      </c>
      <c r="E1756" s="263">
        <v>43321</v>
      </c>
      <c r="F1756" s="259" t="s">
        <v>208</v>
      </c>
      <c r="G1756" s="259" t="s">
        <v>288</v>
      </c>
      <c r="H1756" s="264" t="s">
        <v>192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890</v>
      </c>
      <c r="C1757" s="260" t="s">
        <v>891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288</v>
      </c>
      <c r="H1757" s="264" t="s">
        <v>953</v>
      </c>
      <c r="I1757" s="264" t="s">
        <v>245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890</v>
      </c>
      <c r="C1758" s="260" t="s">
        <v>891</v>
      </c>
      <c r="D1758" s="73" t="str">
        <f t="shared" si="54"/>
        <v>ago/2018</v>
      </c>
      <c r="E1758" s="263">
        <v>43321</v>
      </c>
      <c r="F1758" s="259" t="s">
        <v>313</v>
      </c>
      <c r="G1758" s="259" t="s">
        <v>288</v>
      </c>
      <c r="H1758" s="264" t="s">
        <v>327</v>
      </c>
      <c r="I1758" s="264" t="s">
        <v>269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890</v>
      </c>
      <c r="C1759" s="260" t="s">
        <v>891</v>
      </c>
      <c r="D1759" s="73" t="str">
        <f t="shared" si="54"/>
        <v>ago/2018</v>
      </c>
      <c r="E1759" s="263">
        <v>43321</v>
      </c>
      <c r="F1759" s="259" t="s">
        <v>313</v>
      </c>
      <c r="G1759" s="259" t="s">
        <v>288</v>
      </c>
      <c r="H1759" s="264" t="s">
        <v>379</v>
      </c>
      <c r="I1759" s="264" t="s">
        <v>269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890</v>
      </c>
      <c r="C1760" s="260" t="s">
        <v>891</v>
      </c>
      <c r="D1760" s="73" t="str">
        <f t="shared" si="54"/>
        <v>ago/2018</v>
      </c>
      <c r="E1760" s="263">
        <v>43322</v>
      </c>
      <c r="F1760" s="259" t="s">
        <v>201</v>
      </c>
      <c r="G1760" s="259" t="s">
        <v>288</v>
      </c>
      <c r="H1760" s="264" t="s">
        <v>202</v>
      </c>
      <c r="I1760" s="264" t="s">
        <v>291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890</v>
      </c>
      <c r="C1761" s="260" t="s">
        <v>891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288</v>
      </c>
      <c r="H1761" s="264" t="s">
        <v>314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890</v>
      </c>
      <c r="C1762" s="260" t="s">
        <v>891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288</v>
      </c>
      <c r="H1762" s="264" t="s">
        <v>205</v>
      </c>
      <c r="I1762" s="264" t="s">
        <v>183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890</v>
      </c>
      <c r="C1763" s="260" t="s">
        <v>891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288</v>
      </c>
      <c r="H1763" s="264" t="s">
        <v>1044</v>
      </c>
      <c r="I1763" s="264" t="s">
        <v>187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890</v>
      </c>
      <c r="C1764" s="260" t="s">
        <v>891</v>
      </c>
      <c r="D1764" s="73" t="str">
        <f t="shared" si="54"/>
        <v>ago/2018</v>
      </c>
      <c r="E1764" s="263">
        <v>43322</v>
      </c>
      <c r="F1764" s="259" t="s">
        <v>208</v>
      </c>
      <c r="G1764" s="259" t="s">
        <v>288</v>
      </c>
      <c r="H1764" s="264" t="s">
        <v>192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890</v>
      </c>
      <c r="C1765" s="260" t="s">
        <v>891</v>
      </c>
      <c r="D1765" s="73" t="str">
        <f t="shared" si="54"/>
        <v>ago/2018</v>
      </c>
      <c r="E1765" s="263">
        <v>43322</v>
      </c>
      <c r="F1765" s="259" t="s">
        <v>208</v>
      </c>
      <c r="G1765" s="259" t="s">
        <v>288</v>
      </c>
      <c r="H1765" s="264" t="s">
        <v>192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890</v>
      </c>
      <c r="C1766" s="260" t="s">
        <v>891</v>
      </c>
      <c r="D1766" s="73" t="str">
        <f t="shared" si="54"/>
        <v>ago/2018</v>
      </c>
      <c r="E1766" s="263">
        <v>43322</v>
      </c>
      <c r="F1766" s="259" t="s">
        <v>208</v>
      </c>
      <c r="G1766" s="259" t="s">
        <v>288</v>
      </c>
      <c r="H1766" s="264" t="s">
        <v>192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890</v>
      </c>
      <c r="C1767" s="260" t="s">
        <v>891</v>
      </c>
      <c r="D1767" s="73" t="str">
        <f t="shared" si="54"/>
        <v>ago/2018</v>
      </c>
      <c r="E1767" s="263">
        <v>43322</v>
      </c>
      <c r="F1767" s="259" t="s">
        <v>208</v>
      </c>
      <c r="G1767" s="259" t="s">
        <v>288</v>
      </c>
      <c r="H1767" s="264" t="s">
        <v>192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890</v>
      </c>
      <c r="C1768" s="260" t="s">
        <v>891</v>
      </c>
      <c r="D1768" s="73" t="str">
        <f t="shared" si="54"/>
        <v>ago/2018</v>
      </c>
      <c r="E1768" s="263">
        <v>43322</v>
      </c>
      <c r="F1768" s="259" t="s">
        <v>208</v>
      </c>
      <c r="G1768" s="259" t="s">
        <v>288</v>
      </c>
      <c r="H1768" s="264" t="s">
        <v>192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890</v>
      </c>
      <c r="C1769" s="260" t="s">
        <v>891</v>
      </c>
      <c r="D1769" s="73" t="str">
        <f t="shared" si="54"/>
        <v>ago/2018</v>
      </c>
      <c r="E1769" s="263">
        <v>43322</v>
      </c>
      <c r="F1769" s="259" t="s">
        <v>208</v>
      </c>
      <c r="G1769" s="259" t="s">
        <v>288</v>
      </c>
      <c r="H1769" s="264" t="s">
        <v>192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890</v>
      </c>
      <c r="C1770" s="260" t="s">
        <v>891</v>
      </c>
      <c r="D1770" s="73" t="str">
        <f t="shared" si="54"/>
        <v>ago/2018</v>
      </c>
      <c r="E1770" s="263">
        <v>43322</v>
      </c>
      <c r="F1770" s="259" t="s">
        <v>208</v>
      </c>
      <c r="G1770" s="259" t="s">
        <v>288</v>
      </c>
      <c r="H1770" s="264" t="s">
        <v>192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890</v>
      </c>
      <c r="C1771" s="260" t="s">
        <v>891</v>
      </c>
      <c r="D1771" s="73" t="str">
        <f t="shared" si="54"/>
        <v>ago/2018</v>
      </c>
      <c r="E1771" s="263">
        <v>43322</v>
      </c>
      <c r="F1771" s="259" t="s">
        <v>208</v>
      </c>
      <c r="G1771" s="259" t="s">
        <v>288</v>
      </c>
      <c r="H1771" s="264" t="s">
        <v>192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890</v>
      </c>
      <c r="C1772" s="260" t="s">
        <v>891</v>
      </c>
      <c r="D1772" s="73" t="str">
        <f t="shared" si="54"/>
        <v>ago/2018</v>
      </c>
      <c r="E1772" s="263">
        <v>43322</v>
      </c>
      <c r="F1772" s="259" t="s">
        <v>208</v>
      </c>
      <c r="G1772" s="259" t="s">
        <v>288</v>
      </c>
      <c r="H1772" s="264" t="s">
        <v>192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890</v>
      </c>
      <c r="C1773" s="260" t="s">
        <v>891</v>
      </c>
      <c r="D1773" s="73" t="str">
        <f t="shared" si="54"/>
        <v>ago/2018</v>
      </c>
      <c r="E1773" s="263">
        <v>43322</v>
      </c>
      <c r="F1773" s="259" t="s">
        <v>208</v>
      </c>
      <c r="G1773" s="259" t="s">
        <v>288</v>
      </c>
      <c r="H1773" s="264" t="s">
        <v>192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890</v>
      </c>
      <c r="C1774" s="260" t="s">
        <v>891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288</v>
      </c>
      <c r="H1774" s="264" t="s">
        <v>326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890</v>
      </c>
      <c r="C1775" s="260" t="s">
        <v>891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288</v>
      </c>
      <c r="H1775" s="264" t="s">
        <v>893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890</v>
      </c>
      <c r="C1776" s="260" t="s">
        <v>891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288</v>
      </c>
      <c r="H1776" s="264" t="s">
        <v>323</v>
      </c>
      <c r="I1776" s="264" t="s">
        <v>270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890</v>
      </c>
      <c r="C1777" s="260" t="s">
        <v>891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288</v>
      </c>
      <c r="H1777" s="264" t="s">
        <v>939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890</v>
      </c>
      <c r="C1778" s="260" t="s">
        <v>891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288</v>
      </c>
      <c r="H1778" s="264" t="s">
        <v>336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890</v>
      </c>
      <c r="C1779" s="260" t="s">
        <v>891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836</v>
      </c>
      <c r="H1779" s="264" t="s">
        <v>325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890</v>
      </c>
      <c r="C1780" s="260" t="s">
        <v>891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288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890</v>
      </c>
      <c r="C1781" s="260" t="s">
        <v>891</v>
      </c>
      <c r="D1781" s="73" t="str">
        <f t="shared" si="54"/>
        <v>ago/2018</v>
      </c>
      <c r="E1781" s="263">
        <v>43325</v>
      </c>
      <c r="F1781" s="259" t="s">
        <v>201</v>
      </c>
      <c r="G1781" s="259" t="s">
        <v>288</v>
      </c>
      <c r="H1781" s="264" t="s">
        <v>202</v>
      </c>
      <c r="I1781" s="264" t="s">
        <v>291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890</v>
      </c>
      <c r="C1782" s="260" t="s">
        <v>891</v>
      </c>
      <c r="D1782" s="73" t="str">
        <f t="shared" si="54"/>
        <v>ago/2018</v>
      </c>
      <c r="E1782" s="263">
        <v>43325</v>
      </c>
      <c r="F1782" s="259" t="s">
        <v>208</v>
      </c>
      <c r="G1782" s="259" t="s">
        <v>288</v>
      </c>
      <c r="H1782" s="264" t="s">
        <v>192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890</v>
      </c>
      <c r="C1783" s="260" t="s">
        <v>891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288</v>
      </c>
      <c r="H1783" s="264" t="s">
        <v>326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890</v>
      </c>
      <c r="C1784" s="260" t="s">
        <v>891</v>
      </c>
      <c r="D1784" s="73" t="str">
        <f t="shared" si="54"/>
        <v>ago/2018</v>
      </c>
      <c r="E1784" s="263">
        <v>43326</v>
      </c>
      <c r="F1784" s="259" t="s">
        <v>201</v>
      </c>
      <c r="G1784" s="259" t="s">
        <v>288</v>
      </c>
      <c r="H1784" s="264" t="s">
        <v>202</v>
      </c>
      <c r="I1784" s="264" t="s">
        <v>291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890</v>
      </c>
      <c r="C1785" s="260" t="s">
        <v>891</v>
      </c>
      <c r="D1785" s="73" t="str">
        <f t="shared" si="54"/>
        <v>ago/2018</v>
      </c>
      <c r="E1785" s="263">
        <v>43326</v>
      </c>
      <c r="F1785" s="259" t="s">
        <v>208</v>
      </c>
      <c r="G1785" s="259" t="s">
        <v>288</v>
      </c>
      <c r="H1785" s="264" t="s">
        <v>192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890</v>
      </c>
      <c r="C1786" s="260" t="s">
        <v>891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316</v>
      </c>
      <c r="H1786" s="264" t="s">
        <v>1109</v>
      </c>
      <c r="I1786" s="264" t="s">
        <v>241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890</v>
      </c>
      <c r="C1787" s="260" t="s">
        <v>891</v>
      </c>
      <c r="D1787" s="73" t="str">
        <f t="shared" si="54"/>
        <v>ago/2018</v>
      </c>
      <c r="E1787" s="263">
        <v>43327</v>
      </c>
      <c r="F1787" s="259" t="s">
        <v>201</v>
      </c>
      <c r="G1787" s="259" t="s">
        <v>288</v>
      </c>
      <c r="H1787" s="264" t="s">
        <v>202</v>
      </c>
      <c r="I1787" s="264" t="s">
        <v>291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890</v>
      </c>
      <c r="C1788" s="260" t="s">
        <v>891</v>
      </c>
      <c r="D1788" s="73" t="str">
        <f t="shared" si="54"/>
        <v>ago/2018</v>
      </c>
      <c r="E1788" s="263">
        <v>43327</v>
      </c>
      <c r="F1788" s="259" t="s">
        <v>1130</v>
      </c>
      <c r="G1788" s="259" t="s">
        <v>288</v>
      </c>
      <c r="H1788" s="264" t="s">
        <v>1079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890</v>
      </c>
      <c r="C1789" s="260" t="s">
        <v>891</v>
      </c>
      <c r="D1789" s="73" t="str">
        <f t="shared" si="54"/>
        <v>ago/2018</v>
      </c>
      <c r="E1789" s="263">
        <v>43327</v>
      </c>
      <c r="F1789" s="259" t="s">
        <v>1130</v>
      </c>
      <c r="G1789" s="259" t="s">
        <v>288</v>
      </c>
      <c r="H1789" s="264" t="s">
        <v>1079</v>
      </c>
      <c r="I1789" s="264" t="s">
        <v>186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890</v>
      </c>
      <c r="C1790" s="260" t="s">
        <v>891</v>
      </c>
      <c r="D1790" s="73" t="str">
        <f t="shared" si="54"/>
        <v>ago/2018</v>
      </c>
      <c r="E1790" s="263">
        <v>43327</v>
      </c>
      <c r="F1790" s="259" t="s">
        <v>1131</v>
      </c>
      <c r="G1790" s="259" t="s">
        <v>288</v>
      </c>
      <c r="H1790" s="264" t="s">
        <v>1079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890</v>
      </c>
      <c r="C1791" s="260" t="s">
        <v>891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288</v>
      </c>
      <c r="H1791" s="264" t="s">
        <v>321</v>
      </c>
      <c r="I1791" s="264" t="s">
        <v>252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890</v>
      </c>
      <c r="C1792" s="260" t="s">
        <v>891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288</v>
      </c>
      <c r="H1792" s="264" t="s">
        <v>978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890</v>
      </c>
      <c r="C1793" s="260" t="s">
        <v>891</v>
      </c>
      <c r="D1793" s="73" t="str">
        <f t="shared" si="54"/>
        <v>ago/2018</v>
      </c>
      <c r="E1793" s="263">
        <v>43327</v>
      </c>
      <c r="F1793" s="259" t="s">
        <v>1132</v>
      </c>
      <c r="G1793" s="259" t="s">
        <v>288</v>
      </c>
      <c r="H1793" s="264" t="s">
        <v>978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890</v>
      </c>
      <c r="C1794" s="260" t="s">
        <v>891</v>
      </c>
      <c r="D1794" s="73" t="str">
        <f t="shared" si="54"/>
        <v>ago/2018</v>
      </c>
      <c r="E1794" s="263">
        <v>43327</v>
      </c>
      <c r="F1794" s="259" t="s">
        <v>1132</v>
      </c>
      <c r="G1794" s="259" t="s">
        <v>288</v>
      </c>
      <c r="H1794" s="264" t="s">
        <v>978</v>
      </c>
      <c r="I1794" s="264" t="s">
        <v>186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890</v>
      </c>
      <c r="C1795" s="260" t="s">
        <v>891</v>
      </c>
      <c r="D1795" s="73" t="str">
        <f t="shared" ref="D1795:D1858" si="56">TEXT(E1795,"mmm/aaaa")</f>
        <v>ago/2018</v>
      </c>
      <c r="E1795" s="263">
        <v>43327</v>
      </c>
      <c r="F1795" s="259" t="s">
        <v>1133</v>
      </c>
      <c r="G1795" s="259" t="s">
        <v>288</v>
      </c>
      <c r="H1795" s="264" t="s">
        <v>978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890</v>
      </c>
      <c r="C1796" s="260" t="s">
        <v>891</v>
      </c>
      <c r="D1796" s="73" t="str">
        <f t="shared" si="56"/>
        <v>ago/2018</v>
      </c>
      <c r="E1796" s="263">
        <v>43327</v>
      </c>
      <c r="F1796" s="259" t="s">
        <v>208</v>
      </c>
      <c r="G1796" s="259" t="s">
        <v>288</v>
      </c>
      <c r="H1796" s="264" t="s">
        <v>192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890</v>
      </c>
      <c r="C1797" s="260" t="s">
        <v>891</v>
      </c>
      <c r="D1797" s="73" t="str">
        <f t="shared" si="56"/>
        <v>ago/2018</v>
      </c>
      <c r="E1797" s="263">
        <v>43327</v>
      </c>
      <c r="F1797" s="259" t="s">
        <v>208</v>
      </c>
      <c r="G1797" s="259" t="s">
        <v>288</v>
      </c>
      <c r="H1797" s="264" t="s">
        <v>192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890</v>
      </c>
      <c r="C1798" s="260" t="s">
        <v>891</v>
      </c>
      <c r="D1798" s="73" t="str">
        <f t="shared" si="56"/>
        <v>ago/2018</v>
      </c>
      <c r="E1798" s="263">
        <v>43327</v>
      </c>
      <c r="F1798" s="259" t="s">
        <v>208</v>
      </c>
      <c r="G1798" s="259" t="s">
        <v>288</v>
      </c>
      <c r="H1798" s="264" t="s">
        <v>192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890</v>
      </c>
      <c r="C1799" s="260" t="s">
        <v>891</v>
      </c>
      <c r="D1799" s="73" t="str">
        <f t="shared" si="56"/>
        <v>ago/2018</v>
      </c>
      <c r="E1799" s="263">
        <v>43327</v>
      </c>
      <c r="F1799" s="259" t="s">
        <v>208</v>
      </c>
      <c r="G1799" s="259" t="s">
        <v>288</v>
      </c>
      <c r="H1799" s="264" t="s">
        <v>192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890</v>
      </c>
      <c r="C1800" s="260" t="s">
        <v>891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288</v>
      </c>
      <c r="H1800" s="264" t="s">
        <v>1068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890</v>
      </c>
      <c r="C1801" s="260" t="s">
        <v>891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288</v>
      </c>
      <c r="H1801" s="264" t="s">
        <v>326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890</v>
      </c>
      <c r="C1802" s="260" t="s">
        <v>891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288</v>
      </c>
      <c r="H1802" s="264" t="s">
        <v>326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890</v>
      </c>
      <c r="C1803" s="260" t="s">
        <v>891</v>
      </c>
      <c r="D1803" s="73" t="str">
        <f t="shared" si="56"/>
        <v>ago/2018</v>
      </c>
      <c r="E1803" s="263">
        <v>43327</v>
      </c>
      <c r="F1803" s="259" t="s">
        <v>1134</v>
      </c>
      <c r="G1803" s="259" t="s">
        <v>288</v>
      </c>
      <c r="H1803" s="264" t="s">
        <v>326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890</v>
      </c>
      <c r="C1804" s="260" t="s">
        <v>891</v>
      </c>
      <c r="D1804" s="73" t="str">
        <f t="shared" si="56"/>
        <v>ago/2018</v>
      </c>
      <c r="E1804" s="263">
        <v>43327</v>
      </c>
      <c r="F1804" s="259" t="s">
        <v>851</v>
      </c>
      <c r="G1804" s="259" t="s">
        <v>288</v>
      </c>
      <c r="H1804" s="264" t="s">
        <v>326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890</v>
      </c>
      <c r="C1805" s="260" t="s">
        <v>891</v>
      </c>
      <c r="D1805" s="73" t="str">
        <f t="shared" si="56"/>
        <v>ago/2018</v>
      </c>
      <c r="E1805" s="263">
        <v>43327</v>
      </c>
      <c r="F1805" s="259" t="s">
        <v>671</v>
      </c>
      <c r="G1805" s="259" t="s">
        <v>288</v>
      </c>
      <c r="H1805" s="264" t="s">
        <v>326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890</v>
      </c>
      <c r="C1806" s="260" t="s">
        <v>891</v>
      </c>
      <c r="D1806" s="73" t="str">
        <f t="shared" si="56"/>
        <v>ago/2018</v>
      </c>
      <c r="E1806" s="263">
        <v>43327</v>
      </c>
      <c r="F1806" s="259" t="s">
        <v>671</v>
      </c>
      <c r="G1806" s="259" t="s">
        <v>288</v>
      </c>
      <c r="H1806" s="264" t="s">
        <v>326</v>
      </c>
      <c r="I1806" s="264" t="s">
        <v>186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890</v>
      </c>
      <c r="C1807" s="260" t="s">
        <v>891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288</v>
      </c>
      <c r="H1807" s="264" t="s">
        <v>317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890</v>
      </c>
      <c r="C1808" s="260" t="s">
        <v>891</v>
      </c>
      <c r="D1808" s="73" t="str">
        <f t="shared" si="56"/>
        <v>ago/2018</v>
      </c>
      <c r="E1808" s="263">
        <v>43327</v>
      </c>
      <c r="F1808" s="259" t="s">
        <v>1135</v>
      </c>
      <c r="G1808" s="259" t="s">
        <v>288</v>
      </c>
      <c r="H1808" s="264" t="s">
        <v>317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890</v>
      </c>
      <c r="C1809" s="260" t="s">
        <v>891</v>
      </c>
      <c r="D1809" s="73" t="str">
        <f t="shared" si="56"/>
        <v>ago/2018</v>
      </c>
      <c r="E1809" s="263">
        <v>43327</v>
      </c>
      <c r="F1809" s="259" t="s">
        <v>1135</v>
      </c>
      <c r="G1809" s="259" t="s">
        <v>288</v>
      </c>
      <c r="H1809" s="264" t="s">
        <v>317</v>
      </c>
      <c r="I1809" s="264" t="s">
        <v>186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890</v>
      </c>
      <c r="C1810" s="260" t="s">
        <v>891</v>
      </c>
      <c r="D1810" s="73" t="str">
        <f t="shared" si="56"/>
        <v>ago/2018</v>
      </c>
      <c r="E1810" s="263">
        <v>43327</v>
      </c>
      <c r="F1810" s="259" t="s">
        <v>1136</v>
      </c>
      <c r="G1810" s="259" t="s">
        <v>288</v>
      </c>
      <c r="H1810" s="264" t="s">
        <v>317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890</v>
      </c>
      <c r="C1811" s="260" t="s">
        <v>891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288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890</v>
      </c>
      <c r="C1812" s="260" t="s">
        <v>891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288</v>
      </c>
      <c r="H1812" s="264" t="s">
        <v>331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890</v>
      </c>
      <c r="C1813" s="260" t="s">
        <v>891</v>
      </c>
      <c r="D1813" s="73" t="str">
        <f t="shared" si="56"/>
        <v>ago/2018</v>
      </c>
      <c r="E1813" s="263">
        <v>43327</v>
      </c>
      <c r="F1813" s="259" t="s">
        <v>1137</v>
      </c>
      <c r="G1813" s="259" t="s">
        <v>288</v>
      </c>
      <c r="H1813" s="264" t="s">
        <v>1073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890</v>
      </c>
      <c r="C1814" s="260" t="s">
        <v>891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288</v>
      </c>
      <c r="H1814" s="264" t="s">
        <v>1108</v>
      </c>
      <c r="I1814" s="264" t="s">
        <v>249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890</v>
      </c>
      <c r="C1815" s="260" t="s">
        <v>891</v>
      </c>
      <c r="D1815" s="73" t="str">
        <f t="shared" si="56"/>
        <v>ago/2018</v>
      </c>
      <c r="E1815" s="263">
        <v>43328</v>
      </c>
      <c r="F1815" s="259" t="s">
        <v>201</v>
      </c>
      <c r="G1815" s="259" t="s">
        <v>288</v>
      </c>
      <c r="H1815" s="264" t="s">
        <v>202</v>
      </c>
      <c r="I1815" s="264" t="s">
        <v>291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890</v>
      </c>
      <c r="C1816" s="260" t="s">
        <v>891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288</v>
      </c>
      <c r="H1816" s="264" t="s">
        <v>178</v>
      </c>
      <c r="I1816" s="264" t="s">
        <v>244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890</v>
      </c>
      <c r="C1817" s="260" t="s">
        <v>891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288</v>
      </c>
      <c r="H1817" s="264" t="s">
        <v>178</v>
      </c>
      <c r="I1817" s="264" t="s">
        <v>241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890</v>
      </c>
      <c r="C1818" s="260" t="s">
        <v>891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288</v>
      </c>
      <c r="H1818" s="264" t="s">
        <v>1110</v>
      </c>
      <c r="I1818" s="264" t="s">
        <v>242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890</v>
      </c>
      <c r="C1819" s="260" t="s">
        <v>891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288</v>
      </c>
      <c r="H1819" s="264" t="s">
        <v>1095</v>
      </c>
      <c r="I1819" s="264" t="s">
        <v>241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890</v>
      </c>
      <c r="C1820" s="260" t="s">
        <v>891</v>
      </c>
      <c r="D1820" s="73" t="str">
        <f t="shared" si="56"/>
        <v>ago/2018</v>
      </c>
      <c r="E1820" s="263">
        <v>43328</v>
      </c>
      <c r="F1820" s="259" t="s">
        <v>208</v>
      </c>
      <c r="G1820" s="259" t="s">
        <v>288</v>
      </c>
      <c r="H1820" s="264" t="s">
        <v>192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890</v>
      </c>
      <c r="C1821" s="260" t="s">
        <v>891</v>
      </c>
      <c r="D1821" s="73" t="str">
        <f t="shared" si="56"/>
        <v>ago/2018</v>
      </c>
      <c r="E1821" s="263">
        <v>43328</v>
      </c>
      <c r="F1821" s="259" t="s">
        <v>208</v>
      </c>
      <c r="G1821" s="259" t="s">
        <v>288</v>
      </c>
      <c r="H1821" s="264" t="s">
        <v>192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890</v>
      </c>
      <c r="C1822" s="260" t="s">
        <v>891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288</v>
      </c>
      <c r="H1822" s="264" t="s">
        <v>940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890</v>
      </c>
      <c r="C1823" s="260" t="s">
        <v>891</v>
      </c>
      <c r="D1823" s="73" t="str">
        <f t="shared" si="56"/>
        <v>ago/2018</v>
      </c>
      <c r="E1823" s="263">
        <v>43328</v>
      </c>
      <c r="F1823" s="259" t="s">
        <v>313</v>
      </c>
      <c r="G1823" s="259" t="s">
        <v>288</v>
      </c>
      <c r="H1823" s="264" t="s">
        <v>846</v>
      </c>
      <c r="I1823" s="264" t="s">
        <v>269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890</v>
      </c>
      <c r="C1824" s="260" t="s">
        <v>891</v>
      </c>
      <c r="D1824" s="73" t="str">
        <f t="shared" si="56"/>
        <v>ago/2018</v>
      </c>
      <c r="E1824" s="263">
        <v>43328</v>
      </c>
      <c r="F1824" s="259" t="s">
        <v>313</v>
      </c>
      <c r="G1824" s="259" t="s">
        <v>288</v>
      </c>
      <c r="H1824" s="264" t="s">
        <v>846</v>
      </c>
      <c r="I1824" s="264" t="s">
        <v>269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890</v>
      </c>
      <c r="C1825" s="260" t="s">
        <v>891</v>
      </c>
      <c r="D1825" s="73" t="str">
        <f t="shared" si="56"/>
        <v>ago/2018</v>
      </c>
      <c r="E1825" s="263">
        <v>43328</v>
      </c>
      <c r="F1825" s="259" t="s">
        <v>313</v>
      </c>
      <c r="G1825" s="259" t="s">
        <v>288</v>
      </c>
      <c r="H1825" s="264" t="s">
        <v>846</v>
      </c>
      <c r="I1825" s="264" t="s">
        <v>269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890</v>
      </c>
      <c r="C1826" s="260" t="s">
        <v>891</v>
      </c>
      <c r="D1826" s="73" t="str">
        <f t="shared" si="56"/>
        <v>ago/2018</v>
      </c>
      <c r="E1826" s="263">
        <v>43328</v>
      </c>
      <c r="F1826" s="259" t="s">
        <v>313</v>
      </c>
      <c r="G1826" s="259" t="s">
        <v>288</v>
      </c>
      <c r="H1826" s="264" t="s">
        <v>846</v>
      </c>
      <c r="I1826" s="264" t="s">
        <v>269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890</v>
      </c>
      <c r="C1827" s="260" t="s">
        <v>891</v>
      </c>
      <c r="D1827" s="73" t="str">
        <f t="shared" si="56"/>
        <v>ago/2018</v>
      </c>
      <c r="E1827" s="263">
        <v>43328</v>
      </c>
      <c r="F1827" s="259" t="s">
        <v>313</v>
      </c>
      <c r="G1827" s="259" t="s">
        <v>288</v>
      </c>
      <c r="H1827" s="264" t="s">
        <v>846</v>
      </c>
      <c r="I1827" s="264" t="s">
        <v>269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890</v>
      </c>
      <c r="C1828" s="260" t="s">
        <v>891</v>
      </c>
      <c r="D1828" s="73" t="str">
        <f t="shared" si="56"/>
        <v>ago/2018</v>
      </c>
      <c r="E1828" s="263">
        <v>43329</v>
      </c>
      <c r="F1828" s="259" t="s">
        <v>201</v>
      </c>
      <c r="G1828" s="259" t="s">
        <v>288</v>
      </c>
      <c r="H1828" s="264" t="s">
        <v>202</v>
      </c>
      <c r="I1828" s="264" t="s">
        <v>291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890</v>
      </c>
      <c r="C1829" s="260" t="s">
        <v>891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288</v>
      </c>
      <c r="H1829" s="264" t="s">
        <v>1138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890</v>
      </c>
      <c r="C1830" s="260" t="s">
        <v>891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288</v>
      </c>
      <c r="H1830" s="264" t="s">
        <v>320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892</v>
      </c>
      <c r="C1831" s="260" t="s">
        <v>891</v>
      </c>
      <c r="D1831" s="73" t="str">
        <f t="shared" si="56"/>
        <v>ago/2018</v>
      </c>
      <c r="E1831" s="263">
        <v>43329</v>
      </c>
      <c r="F1831" s="259" t="s">
        <v>211</v>
      </c>
      <c r="G1831" s="259" t="s">
        <v>288</v>
      </c>
      <c r="H1831" s="264" t="s">
        <v>211</v>
      </c>
      <c r="I1831" s="264" t="s">
        <v>200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890</v>
      </c>
      <c r="C1832" s="260" t="s">
        <v>891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288</v>
      </c>
      <c r="H1832" s="264" t="s">
        <v>143</v>
      </c>
      <c r="I1832" s="264" t="s">
        <v>228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890</v>
      </c>
      <c r="C1833" s="260" t="s">
        <v>891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288</v>
      </c>
      <c r="H1833" s="264" t="s">
        <v>143</v>
      </c>
      <c r="I1833" s="264" t="s">
        <v>228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890</v>
      </c>
      <c r="C1834" s="260" t="s">
        <v>891</v>
      </c>
      <c r="D1834" s="73" t="str">
        <f t="shared" si="56"/>
        <v>ago/2018</v>
      </c>
      <c r="E1834" s="263">
        <v>43329</v>
      </c>
      <c r="F1834" s="259" t="s">
        <v>208</v>
      </c>
      <c r="G1834" s="259" t="s">
        <v>288</v>
      </c>
      <c r="H1834" s="264" t="s">
        <v>192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890</v>
      </c>
      <c r="C1835" s="260" t="s">
        <v>891</v>
      </c>
      <c r="D1835" s="73" t="str">
        <f t="shared" si="56"/>
        <v>ago/2018</v>
      </c>
      <c r="E1835" s="263">
        <v>43329</v>
      </c>
      <c r="F1835" s="259" t="s">
        <v>208</v>
      </c>
      <c r="G1835" s="259" t="s">
        <v>288</v>
      </c>
      <c r="H1835" s="264" t="s">
        <v>192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890</v>
      </c>
      <c r="C1836" s="260" t="s">
        <v>891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288</v>
      </c>
      <c r="H1836" s="264" t="s">
        <v>953</v>
      </c>
      <c r="I1836" s="264" t="s">
        <v>245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890</v>
      </c>
      <c r="C1837" s="260" t="s">
        <v>891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288</v>
      </c>
      <c r="H1837" s="264" t="s">
        <v>953</v>
      </c>
      <c r="I1837" s="264" t="s">
        <v>245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892</v>
      </c>
      <c r="C1838" s="260" t="s">
        <v>891</v>
      </c>
      <c r="D1838" s="73" t="str">
        <f t="shared" si="56"/>
        <v>ago/2018</v>
      </c>
      <c r="E1838" s="263">
        <v>43332</v>
      </c>
      <c r="F1838" s="259" t="s">
        <v>201</v>
      </c>
      <c r="G1838" s="259" t="s">
        <v>288</v>
      </c>
      <c r="H1838" s="264" t="s">
        <v>202</v>
      </c>
      <c r="I1838" s="264" t="s">
        <v>291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890</v>
      </c>
      <c r="C1839" s="260" t="s">
        <v>891</v>
      </c>
      <c r="D1839" s="73" t="str">
        <f t="shared" si="56"/>
        <v>ago/2018</v>
      </c>
      <c r="E1839" s="263">
        <v>43332</v>
      </c>
      <c r="F1839" s="259" t="s">
        <v>1139</v>
      </c>
      <c r="G1839" s="259" t="s">
        <v>288</v>
      </c>
      <c r="H1839" s="264" t="s">
        <v>1079</v>
      </c>
      <c r="I1839" s="264" t="s">
        <v>236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890</v>
      </c>
      <c r="C1840" s="260" t="s">
        <v>891</v>
      </c>
      <c r="D1840" s="73" t="str">
        <f t="shared" si="56"/>
        <v>ago/2018</v>
      </c>
      <c r="E1840" s="263">
        <v>43332</v>
      </c>
      <c r="F1840" s="259" t="s">
        <v>1140</v>
      </c>
      <c r="G1840" s="259" t="s">
        <v>288</v>
      </c>
      <c r="H1840" s="264" t="s">
        <v>1079</v>
      </c>
      <c r="I1840" s="264" t="s">
        <v>236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890</v>
      </c>
      <c r="C1841" s="260" t="s">
        <v>891</v>
      </c>
      <c r="D1841" s="73" t="str">
        <f t="shared" si="56"/>
        <v>ago/2018</v>
      </c>
      <c r="E1841" s="263">
        <v>43332</v>
      </c>
      <c r="F1841" s="259" t="s">
        <v>1141</v>
      </c>
      <c r="G1841" s="259" t="s">
        <v>288</v>
      </c>
      <c r="H1841" s="264" t="s">
        <v>1079</v>
      </c>
      <c r="I1841" s="264" t="s">
        <v>236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890</v>
      </c>
      <c r="C1842" s="260" t="s">
        <v>891</v>
      </c>
      <c r="D1842" s="73" t="str">
        <f t="shared" si="56"/>
        <v>ago/2018</v>
      </c>
      <c r="E1842" s="263">
        <v>43332</v>
      </c>
      <c r="F1842" s="259" t="s">
        <v>1142</v>
      </c>
      <c r="G1842" s="259" t="s">
        <v>288</v>
      </c>
      <c r="H1842" s="264" t="s">
        <v>1079</v>
      </c>
      <c r="I1842" s="264" t="s">
        <v>236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890</v>
      </c>
      <c r="C1843" s="260" t="s">
        <v>891</v>
      </c>
      <c r="D1843" s="73" t="str">
        <f t="shared" si="56"/>
        <v>ago/2018</v>
      </c>
      <c r="E1843" s="263">
        <v>43332</v>
      </c>
      <c r="F1843" s="259" t="s">
        <v>1143</v>
      </c>
      <c r="G1843" s="259" t="s">
        <v>288</v>
      </c>
      <c r="H1843" s="264" t="s">
        <v>1079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890</v>
      </c>
      <c r="C1844" s="260" t="s">
        <v>891</v>
      </c>
      <c r="D1844" s="73" t="str">
        <f t="shared" si="56"/>
        <v>ago/2018</v>
      </c>
      <c r="E1844" s="263">
        <v>43332</v>
      </c>
      <c r="F1844" s="259" t="s">
        <v>211</v>
      </c>
      <c r="G1844" s="259" t="s">
        <v>288</v>
      </c>
      <c r="H1844" s="264" t="s">
        <v>211</v>
      </c>
      <c r="I1844" s="264" t="s">
        <v>200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890</v>
      </c>
      <c r="C1845" s="260" t="s">
        <v>891</v>
      </c>
      <c r="D1845" s="73" t="str">
        <f t="shared" si="56"/>
        <v>ago/2018</v>
      </c>
      <c r="E1845" s="263">
        <v>43332</v>
      </c>
      <c r="F1845" s="259" t="s">
        <v>1144</v>
      </c>
      <c r="G1845" s="259" t="s">
        <v>288</v>
      </c>
      <c r="H1845" s="264" t="s">
        <v>978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890</v>
      </c>
      <c r="C1846" s="260" t="s">
        <v>891</v>
      </c>
      <c r="D1846" s="73" t="str">
        <f t="shared" si="56"/>
        <v>ago/2018</v>
      </c>
      <c r="E1846" s="263">
        <v>43332</v>
      </c>
      <c r="F1846" s="259" t="s">
        <v>1145</v>
      </c>
      <c r="G1846" s="259" t="s">
        <v>288</v>
      </c>
      <c r="H1846" s="264" t="s">
        <v>978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890</v>
      </c>
      <c r="C1847" s="260" t="s">
        <v>891</v>
      </c>
      <c r="D1847" s="73" t="str">
        <f t="shared" si="56"/>
        <v>ago/2018</v>
      </c>
      <c r="E1847" s="263">
        <v>43332</v>
      </c>
      <c r="F1847" s="259" t="s">
        <v>1146</v>
      </c>
      <c r="G1847" s="259" t="s">
        <v>288</v>
      </c>
      <c r="H1847" s="264" t="s">
        <v>978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890</v>
      </c>
      <c r="C1848" s="260" t="s">
        <v>891</v>
      </c>
      <c r="D1848" s="73" t="str">
        <f t="shared" si="56"/>
        <v>ago/2018</v>
      </c>
      <c r="E1848" s="263">
        <v>43332</v>
      </c>
      <c r="F1848" s="259" t="s">
        <v>208</v>
      </c>
      <c r="G1848" s="259" t="s">
        <v>288</v>
      </c>
      <c r="H1848" s="264" t="s">
        <v>322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890</v>
      </c>
      <c r="C1849" s="260" t="s">
        <v>891</v>
      </c>
      <c r="D1849" s="73" t="str">
        <f t="shared" si="56"/>
        <v>ago/2018</v>
      </c>
      <c r="E1849" s="263">
        <v>43332</v>
      </c>
      <c r="F1849" s="259" t="s">
        <v>1147</v>
      </c>
      <c r="G1849" s="259" t="s">
        <v>288</v>
      </c>
      <c r="H1849" s="264" t="s">
        <v>355</v>
      </c>
      <c r="I1849" s="264" t="s">
        <v>236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890</v>
      </c>
      <c r="C1850" s="260" t="s">
        <v>891</v>
      </c>
      <c r="D1850" s="73" t="str">
        <f t="shared" si="56"/>
        <v>ago/2018</v>
      </c>
      <c r="E1850" s="263">
        <v>43332</v>
      </c>
      <c r="F1850" s="259" t="s">
        <v>682</v>
      </c>
      <c r="G1850" s="259" t="s">
        <v>288</v>
      </c>
      <c r="H1850" s="264" t="s">
        <v>355</v>
      </c>
      <c r="I1850" s="264" t="s">
        <v>236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890</v>
      </c>
      <c r="C1851" s="260" t="s">
        <v>891</v>
      </c>
      <c r="D1851" s="73" t="str">
        <f t="shared" si="56"/>
        <v>ago/2018</v>
      </c>
      <c r="E1851" s="263">
        <v>43332</v>
      </c>
      <c r="F1851" s="259" t="s">
        <v>1148</v>
      </c>
      <c r="G1851" s="259" t="s">
        <v>288</v>
      </c>
      <c r="H1851" s="264" t="s">
        <v>355</v>
      </c>
      <c r="I1851" s="264" t="s">
        <v>236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890</v>
      </c>
      <c r="C1852" s="260" t="s">
        <v>891</v>
      </c>
      <c r="D1852" s="73" t="str">
        <f t="shared" si="56"/>
        <v>ago/2018</v>
      </c>
      <c r="E1852" s="263">
        <v>43332</v>
      </c>
      <c r="F1852" s="259" t="s">
        <v>685</v>
      </c>
      <c r="G1852" s="259" t="s">
        <v>288</v>
      </c>
      <c r="H1852" s="264" t="s">
        <v>355</v>
      </c>
      <c r="I1852" s="264" t="s">
        <v>236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890</v>
      </c>
      <c r="C1853" s="260" t="s">
        <v>891</v>
      </c>
      <c r="D1853" s="73" t="str">
        <f t="shared" si="56"/>
        <v>ago/2018</v>
      </c>
      <c r="E1853" s="263">
        <v>43332</v>
      </c>
      <c r="F1853" s="259" t="s">
        <v>208</v>
      </c>
      <c r="G1853" s="259" t="s">
        <v>288</v>
      </c>
      <c r="H1853" s="264" t="s">
        <v>192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890</v>
      </c>
      <c r="C1854" s="260" t="s">
        <v>891</v>
      </c>
      <c r="D1854" s="73" t="str">
        <f t="shared" si="56"/>
        <v>ago/2018</v>
      </c>
      <c r="E1854" s="263">
        <v>43332</v>
      </c>
      <c r="F1854" s="259" t="s">
        <v>847</v>
      </c>
      <c r="G1854" s="259" t="s">
        <v>288</v>
      </c>
      <c r="H1854" s="264" t="s">
        <v>326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890</v>
      </c>
      <c r="C1855" s="260" t="s">
        <v>891</v>
      </c>
      <c r="D1855" s="73" t="str">
        <f t="shared" si="56"/>
        <v>ago/2018</v>
      </c>
      <c r="E1855" s="263">
        <v>43332</v>
      </c>
      <c r="F1855" s="259" t="s">
        <v>1149</v>
      </c>
      <c r="G1855" s="259" t="s">
        <v>288</v>
      </c>
      <c r="H1855" s="264" t="s">
        <v>326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890</v>
      </c>
      <c r="C1856" s="260" t="s">
        <v>891</v>
      </c>
      <c r="D1856" s="73" t="str">
        <f t="shared" si="56"/>
        <v>ago/2018</v>
      </c>
      <c r="E1856" s="263">
        <v>43332</v>
      </c>
      <c r="F1856" s="259" t="s">
        <v>576</v>
      </c>
      <c r="G1856" s="259" t="s">
        <v>288</v>
      </c>
      <c r="H1856" s="264" t="s">
        <v>326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890</v>
      </c>
      <c r="C1857" s="260" t="s">
        <v>891</v>
      </c>
      <c r="D1857" s="73" t="str">
        <f t="shared" si="56"/>
        <v>ago/2018</v>
      </c>
      <c r="E1857" s="263">
        <v>43332</v>
      </c>
      <c r="F1857" s="259" t="s">
        <v>844</v>
      </c>
      <c r="G1857" s="259" t="s">
        <v>288</v>
      </c>
      <c r="H1857" s="264" t="s">
        <v>326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890</v>
      </c>
      <c r="C1858" s="260" t="s">
        <v>891</v>
      </c>
      <c r="D1858" s="73" t="str">
        <f t="shared" si="56"/>
        <v>ago/2018</v>
      </c>
      <c r="E1858" s="263">
        <v>43332</v>
      </c>
      <c r="F1858" s="259" t="s">
        <v>1150</v>
      </c>
      <c r="G1858" s="259" t="s">
        <v>288</v>
      </c>
      <c r="H1858" s="264" t="s">
        <v>326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890</v>
      </c>
      <c r="C1859" s="260" t="s">
        <v>891</v>
      </c>
      <c r="D1859" s="73" t="str">
        <f t="shared" ref="D1859:D1922" si="58">TEXT(E1859,"mmm/aaaa")</f>
        <v>ago/2018</v>
      </c>
      <c r="E1859" s="263">
        <v>43332</v>
      </c>
      <c r="F1859" s="259" t="s">
        <v>675</v>
      </c>
      <c r="G1859" s="259" t="s">
        <v>288</v>
      </c>
      <c r="H1859" s="264" t="s">
        <v>326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890</v>
      </c>
      <c r="C1860" s="260" t="s">
        <v>891</v>
      </c>
      <c r="D1860" s="73" t="str">
        <f t="shared" si="58"/>
        <v>ago/2018</v>
      </c>
      <c r="E1860" s="263">
        <v>43332</v>
      </c>
      <c r="F1860" s="259" t="s">
        <v>515</v>
      </c>
      <c r="G1860" s="259" t="s">
        <v>288</v>
      </c>
      <c r="H1860" s="264" t="s">
        <v>515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890</v>
      </c>
      <c r="C1861" s="260" t="s">
        <v>891</v>
      </c>
      <c r="D1861" s="73" t="str">
        <f t="shared" si="58"/>
        <v>ago/2018</v>
      </c>
      <c r="E1861" s="263">
        <v>43332</v>
      </c>
      <c r="F1861" s="259" t="s">
        <v>508</v>
      </c>
      <c r="G1861" s="259" t="s">
        <v>288</v>
      </c>
      <c r="H1861" s="264" t="s">
        <v>508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890</v>
      </c>
      <c r="C1862" s="260" t="s">
        <v>891</v>
      </c>
      <c r="D1862" s="73" t="str">
        <f t="shared" si="58"/>
        <v>ago/2018</v>
      </c>
      <c r="E1862" s="263">
        <v>43332</v>
      </c>
      <c r="F1862" s="259" t="s">
        <v>1151</v>
      </c>
      <c r="G1862" s="259" t="s">
        <v>288</v>
      </c>
      <c r="H1862" s="264" t="s">
        <v>1151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890</v>
      </c>
      <c r="C1863" s="260" t="s">
        <v>891</v>
      </c>
      <c r="D1863" s="73" t="str">
        <f t="shared" si="58"/>
        <v>ago/2018</v>
      </c>
      <c r="E1863" s="263">
        <v>43332</v>
      </c>
      <c r="F1863" s="259" t="s">
        <v>1152</v>
      </c>
      <c r="G1863" s="259" t="s">
        <v>288</v>
      </c>
      <c r="H1863" s="264" t="s">
        <v>317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890</v>
      </c>
      <c r="C1864" s="260" t="s">
        <v>891</v>
      </c>
      <c r="D1864" s="73" t="str">
        <f t="shared" si="58"/>
        <v>ago/2018</v>
      </c>
      <c r="E1864" s="263">
        <v>43332</v>
      </c>
      <c r="F1864" s="259" t="s">
        <v>855</v>
      </c>
      <c r="G1864" s="259" t="s">
        <v>288</v>
      </c>
      <c r="H1864" s="264" t="s">
        <v>317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890</v>
      </c>
      <c r="C1865" s="260" t="s">
        <v>891</v>
      </c>
      <c r="D1865" s="73" t="str">
        <f t="shared" si="58"/>
        <v>ago/2018</v>
      </c>
      <c r="E1865" s="263">
        <v>43332</v>
      </c>
      <c r="F1865" s="259" t="s">
        <v>533</v>
      </c>
      <c r="G1865" s="259" t="s">
        <v>288</v>
      </c>
      <c r="H1865" s="264" t="s">
        <v>317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890</v>
      </c>
      <c r="C1866" s="260" t="s">
        <v>891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288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890</v>
      </c>
      <c r="C1867" s="260" t="s">
        <v>891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288</v>
      </c>
      <c r="H1867" s="264" t="s">
        <v>1109</v>
      </c>
      <c r="I1867" s="264" t="s">
        <v>242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890</v>
      </c>
      <c r="C1868" s="260" t="s">
        <v>891</v>
      </c>
      <c r="D1868" s="73" t="str">
        <f t="shared" si="58"/>
        <v>ago/2018</v>
      </c>
      <c r="E1868" s="263">
        <v>43332</v>
      </c>
      <c r="F1868" s="259" t="s">
        <v>1153</v>
      </c>
      <c r="G1868" s="259" t="s">
        <v>288</v>
      </c>
      <c r="H1868" s="264" t="s">
        <v>331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890</v>
      </c>
      <c r="C1869" s="260" t="s">
        <v>891</v>
      </c>
      <c r="D1869" s="73" t="str">
        <f t="shared" si="58"/>
        <v>ago/2018</v>
      </c>
      <c r="E1869" s="263">
        <v>43332</v>
      </c>
      <c r="F1869" s="259" t="s">
        <v>1154</v>
      </c>
      <c r="G1869" s="259" t="s">
        <v>288</v>
      </c>
      <c r="H1869" s="264" t="s">
        <v>331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890</v>
      </c>
      <c r="C1870" s="260" t="s">
        <v>891</v>
      </c>
      <c r="D1870" s="73" t="str">
        <f t="shared" si="58"/>
        <v>ago/2018</v>
      </c>
      <c r="E1870" s="263">
        <v>43332</v>
      </c>
      <c r="F1870" s="259" t="s">
        <v>1155</v>
      </c>
      <c r="G1870" s="259" t="s">
        <v>288</v>
      </c>
      <c r="H1870" s="264" t="s">
        <v>1088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892</v>
      </c>
      <c r="C1871" s="260" t="s">
        <v>891</v>
      </c>
      <c r="D1871" s="73" t="str">
        <f t="shared" si="58"/>
        <v>ago/2018</v>
      </c>
      <c r="E1871" s="263">
        <v>43332</v>
      </c>
      <c r="F1871" s="259" t="s">
        <v>199</v>
      </c>
      <c r="G1871" s="259" t="s">
        <v>288</v>
      </c>
      <c r="H1871" s="264" t="s">
        <v>298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890</v>
      </c>
      <c r="C1872" s="260" t="s">
        <v>891</v>
      </c>
      <c r="D1872" s="73" t="str">
        <f t="shared" si="58"/>
        <v>ago/2018</v>
      </c>
      <c r="E1872" s="263">
        <v>43332</v>
      </c>
      <c r="F1872" s="259" t="s">
        <v>199</v>
      </c>
      <c r="G1872" s="259" t="s">
        <v>288</v>
      </c>
      <c r="H1872" s="264" t="s">
        <v>298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890</v>
      </c>
      <c r="C1873" s="260" t="s">
        <v>891</v>
      </c>
      <c r="D1873" s="73" t="str">
        <f t="shared" si="58"/>
        <v>ago/2018</v>
      </c>
      <c r="E1873" s="263">
        <v>43332</v>
      </c>
      <c r="F1873" s="259" t="s">
        <v>407</v>
      </c>
      <c r="G1873" s="259" t="s">
        <v>288</v>
      </c>
      <c r="H1873" s="264" t="s">
        <v>325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890</v>
      </c>
      <c r="C1874" s="260" t="s">
        <v>891</v>
      </c>
      <c r="D1874" s="73" t="str">
        <f t="shared" si="58"/>
        <v>ago/2018</v>
      </c>
      <c r="E1874" s="263">
        <v>43332</v>
      </c>
      <c r="F1874" s="259" t="s">
        <v>1156</v>
      </c>
      <c r="G1874" s="259" t="s">
        <v>288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892</v>
      </c>
      <c r="C1875" s="260" t="s">
        <v>891</v>
      </c>
      <c r="D1875" s="73" t="str">
        <f t="shared" si="58"/>
        <v>ago/2018</v>
      </c>
      <c r="E1875" s="263">
        <v>43333</v>
      </c>
      <c r="F1875" s="259" t="s">
        <v>201</v>
      </c>
      <c r="G1875" s="259" t="s">
        <v>288</v>
      </c>
      <c r="H1875" s="264" t="s">
        <v>202</v>
      </c>
      <c r="I1875" s="264" t="s">
        <v>291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890</v>
      </c>
      <c r="C1876" s="260" t="s">
        <v>891</v>
      </c>
      <c r="D1876" s="73" t="str">
        <f t="shared" si="58"/>
        <v>ago/2018</v>
      </c>
      <c r="E1876" s="263">
        <v>43333</v>
      </c>
      <c r="F1876" s="259" t="s">
        <v>201</v>
      </c>
      <c r="G1876" s="259" t="s">
        <v>288</v>
      </c>
      <c r="H1876" s="264" t="s">
        <v>202</v>
      </c>
      <c r="I1876" s="264" t="s">
        <v>291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890</v>
      </c>
      <c r="C1877" s="260" t="s">
        <v>891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288</v>
      </c>
      <c r="H1877" s="264" t="s">
        <v>971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890</v>
      </c>
      <c r="C1878" s="260" t="s">
        <v>891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288</v>
      </c>
      <c r="H1878" s="264" t="s">
        <v>971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892</v>
      </c>
      <c r="C1879" s="260" t="s">
        <v>891</v>
      </c>
      <c r="D1879" s="73" t="str">
        <f t="shared" si="58"/>
        <v>ago/2018</v>
      </c>
      <c r="E1879" s="263">
        <v>43333</v>
      </c>
      <c r="F1879" s="259" t="s">
        <v>208</v>
      </c>
      <c r="G1879" s="259" t="s">
        <v>288</v>
      </c>
      <c r="H1879" s="264" t="s">
        <v>322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890</v>
      </c>
      <c r="C1880" s="260" t="s">
        <v>891</v>
      </c>
      <c r="D1880" s="73" t="str">
        <f t="shared" si="58"/>
        <v>ago/2018</v>
      </c>
      <c r="E1880" s="263">
        <v>43333</v>
      </c>
      <c r="F1880" s="259" t="s">
        <v>208</v>
      </c>
      <c r="G1880" s="259" t="s">
        <v>288</v>
      </c>
      <c r="H1880" s="264" t="s">
        <v>192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890</v>
      </c>
      <c r="C1881" s="260" t="s">
        <v>891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288</v>
      </c>
      <c r="H1881" s="264" t="s">
        <v>953</v>
      </c>
      <c r="I1881" s="264" t="s">
        <v>245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890</v>
      </c>
      <c r="C1882" s="260" t="s">
        <v>891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288</v>
      </c>
      <c r="H1882" s="264" t="s">
        <v>953</v>
      </c>
      <c r="I1882" s="264" t="s">
        <v>245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890</v>
      </c>
      <c r="C1883" s="260" t="s">
        <v>891</v>
      </c>
      <c r="D1883" s="73" t="str">
        <f t="shared" si="58"/>
        <v>ago/2018</v>
      </c>
      <c r="E1883" s="263">
        <v>43334</v>
      </c>
      <c r="F1883" s="259" t="s">
        <v>201</v>
      </c>
      <c r="G1883" s="259" t="s">
        <v>288</v>
      </c>
      <c r="H1883" s="264" t="s">
        <v>202</v>
      </c>
      <c r="I1883" s="264" t="s">
        <v>291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890</v>
      </c>
      <c r="C1884" s="260" t="s">
        <v>891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288</v>
      </c>
      <c r="H1884" s="264" t="s">
        <v>353</v>
      </c>
      <c r="I1884" s="264" t="s">
        <v>242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890</v>
      </c>
      <c r="C1885" s="260" t="s">
        <v>891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288</v>
      </c>
      <c r="H1885" s="264" t="s">
        <v>1157</v>
      </c>
      <c r="I1885" s="264" t="s">
        <v>242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890</v>
      </c>
      <c r="C1886" s="260" t="s">
        <v>891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288</v>
      </c>
      <c r="H1886" s="264" t="s">
        <v>355</v>
      </c>
      <c r="I1886" s="264" t="s">
        <v>236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890</v>
      </c>
      <c r="C1887" s="260" t="s">
        <v>891</v>
      </c>
      <c r="D1887" s="73" t="str">
        <f t="shared" si="58"/>
        <v>ago/2018</v>
      </c>
      <c r="E1887" s="263">
        <v>43334</v>
      </c>
      <c r="F1887" s="259" t="s">
        <v>208</v>
      </c>
      <c r="G1887" s="259" t="s">
        <v>288</v>
      </c>
      <c r="H1887" s="264" t="s">
        <v>192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890</v>
      </c>
      <c r="C1888" s="260" t="s">
        <v>891</v>
      </c>
      <c r="D1888" s="73" t="str">
        <f t="shared" si="58"/>
        <v>ago/2018</v>
      </c>
      <c r="E1888" s="263">
        <v>43334</v>
      </c>
      <c r="F1888" s="259" t="s">
        <v>208</v>
      </c>
      <c r="G1888" s="259" t="s">
        <v>288</v>
      </c>
      <c r="H1888" s="264" t="s">
        <v>192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890</v>
      </c>
      <c r="C1889" s="260" t="s">
        <v>891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288</v>
      </c>
      <c r="H1889" s="264" t="s">
        <v>560</v>
      </c>
      <c r="I1889" s="264" t="s">
        <v>264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890</v>
      </c>
      <c r="C1890" s="260" t="s">
        <v>891</v>
      </c>
      <c r="D1890" s="73" t="str">
        <f t="shared" si="58"/>
        <v>ago/2018</v>
      </c>
      <c r="E1890" s="263">
        <v>43335</v>
      </c>
      <c r="F1890" s="259" t="s">
        <v>313</v>
      </c>
      <c r="G1890" s="259" t="s">
        <v>288</v>
      </c>
      <c r="H1890" s="264" t="s">
        <v>189</v>
      </c>
      <c r="I1890" s="264" t="s">
        <v>269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890</v>
      </c>
      <c r="C1891" s="260" t="s">
        <v>891</v>
      </c>
      <c r="D1891" s="73" t="str">
        <f t="shared" si="58"/>
        <v>ago/2018</v>
      </c>
      <c r="E1891" s="263">
        <v>43335</v>
      </c>
      <c r="F1891" s="259" t="s">
        <v>201</v>
      </c>
      <c r="G1891" s="259" t="s">
        <v>288</v>
      </c>
      <c r="H1891" s="264" t="s">
        <v>202</v>
      </c>
      <c r="I1891" s="264" t="s">
        <v>291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890</v>
      </c>
      <c r="C1892" s="260" t="s">
        <v>891</v>
      </c>
      <c r="D1892" s="73" t="str">
        <f t="shared" si="58"/>
        <v>ago/2018</v>
      </c>
      <c r="E1892" s="263">
        <v>43335</v>
      </c>
      <c r="F1892" s="259" t="s">
        <v>368</v>
      </c>
      <c r="G1892" s="259" t="s">
        <v>288</v>
      </c>
      <c r="H1892" s="264" t="s">
        <v>391</v>
      </c>
      <c r="I1892" s="264" t="s">
        <v>185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890</v>
      </c>
      <c r="C1893" s="260" t="s">
        <v>891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288</v>
      </c>
      <c r="H1893" s="264" t="s">
        <v>1044</v>
      </c>
      <c r="I1893" s="264" t="s">
        <v>187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890</v>
      </c>
      <c r="C1894" s="260" t="s">
        <v>891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288</v>
      </c>
      <c r="H1894" s="264" t="s">
        <v>306</v>
      </c>
      <c r="I1894" s="264" t="s">
        <v>250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890</v>
      </c>
      <c r="C1895" s="260" t="s">
        <v>891</v>
      </c>
      <c r="D1895" s="73" t="str">
        <f t="shared" si="58"/>
        <v>ago/2018</v>
      </c>
      <c r="E1895" s="263">
        <v>43336</v>
      </c>
      <c r="F1895" s="259" t="s">
        <v>201</v>
      </c>
      <c r="G1895" s="259" t="s">
        <v>288</v>
      </c>
      <c r="H1895" s="264" t="s">
        <v>202</v>
      </c>
      <c r="I1895" s="264" t="s">
        <v>291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890</v>
      </c>
      <c r="C1896" s="260" t="s">
        <v>891</v>
      </c>
      <c r="D1896" s="73" t="str">
        <f t="shared" si="58"/>
        <v>ago/2018</v>
      </c>
      <c r="E1896" s="263">
        <v>43336</v>
      </c>
      <c r="F1896" s="259" t="s">
        <v>180</v>
      </c>
      <c r="G1896" s="259" t="s">
        <v>288</v>
      </c>
      <c r="H1896" s="264" t="s">
        <v>1059</v>
      </c>
      <c r="I1896" s="264" t="s">
        <v>181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890</v>
      </c>
      <c r="C1897" s="260" t="s">
        <v>891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288</v>
      </c>
      <c r="H1897" s="264" t="s">
        <v>903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890</v>
      </c>
      <c r="C1898" s="260" t="s">
        <v>891</v>
      </c>
      <c r="D1898" s="73" t="str">
        <f t="shared" si="58"/>
        <v>ago/2018</v>
      </c>
      <c r="E1898" s="263">
        <v>43336</v>
      </c>
      <c r="F1898" s="259" t="s">
        <v>208</v>
      </c>
      <c r="G1898" s="259" t="s">
        <v>288</v>
      </c>
      <c r="H1898" s="264" t="s">
        <v>192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890</v>
      </c>
      <c r="C1899" s="260" t="s">
        <v>891</v>
      </c>
      <c r="D1899" s="73" t="str">
        <f t="shared" si="58"/>
        <v>ago/2018</v>
      </c>
      <c r="E1899" s="263">
        <v>43336</v>
      </c>
      <c r="F1899" s="259" t="s">
        <v>208</v>
      </c>
      <c r="G1899" s="259" t="s">
        <v>288</v>
      </c>
      <c r="H1899" s="264" t="s">
        <v>192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890</v>
      </c>
      <c r="C1900" s="260" t="s">
        <v>891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288</v>
      </c>
      <c r="H1900" s="264" t="s">
        <v>1158</v>
      </c>
      <c r="I1900" s="264" t="s">
        <v>246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890</v>
      </c>
      <c r="C1901" s="260" t="s">
        <v>891</v>
      </c>
      <c r="D1901" s="73" t="str">
        <f t="shared" si="58"/>
        <v>ago/2018</v>
      </c>
      <c r="E1901" s="263">
        <v>43336</v>
      </c>
      <c r="F1901" s="259" t="s">
        <v>517</v>
      </c>
      <c r="G1901" s="259" t="s">
        <v>288</v>
      </c>
      <c r="H1901" s="264" t="s">
        <v>517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890</v>
      </c>
      <c r="C1902" s="260" t="s">
        <v>891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288</v>
      </c>
      <c r="H1902" s="264" t="s">
        <v>324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890</v>
      </c>
      <c r="C1903" s="260" t="s">
        <v>891</v>
      </c>
      <c r="D1903" s="73" t="str">
        <f t="shared" si="58"/>
        <v>ago/2018</v>
      </c>
      <c r="E1903" s="263">
        <v>43339</v>
      </c>
      <c r="F1903" s="259" t="s">
        <v>201</v>
      </c>
      <c r="G1903" s="259" t="s">
        <v>288</v>
      </c>
      <c r="H1903" s="264" t="s">
        <v>202</v>
      </c>
      <c r="I1903" s="264" t="s">
        <v>291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890</v>
      </c>
      <c r="C1904" s="260" t="s">
        <v>891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288</v>
      </c>
      <c r="H1904" s="264" t="s">
        <v>353</v>
      </c>
      <c r="I1904" s="264" t="s">
        <v>241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890</v>
      </c>
      <c r="C1905" s="260" t="s">
        <v>891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288</v>
      </c>
      <c r="H1905" s="264" t="s">
        <v>903</v>
      </c>
      <c r="I1905" s="264" t="s">
        <v>269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890</v>
      </c>
      <c r="C1906" s="260" t="s">
        <v>891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288</v>
      </c>
      <c r="H1906" s="264" t="s">
        <v>355</v>
      </c>
      <c r="I1906" s="264" t="s">
        <v>236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890</v>
      </c>
      <c r="C1907" s="260" t="s">
        <v>891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288</v>
      </c>
      <c r="H1907" s="264" t="s">
        <v>355</v>
      </c>
      <c r="I1907" s="264" t="s">
        <v>236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890</v>
      </c>
      <c r="C1908" s="260" t="s">
        <v>891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288</v>
      </c>
      <c r="H1908" s="264" t="s">
        <v>355</v>
      </c>
      <c r="I1908" s="264" t="s">
        <v>236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890</v>
      </c>
      <c r="C1909" s="260" t="s">
        <v>891</v>
      </c>
      <c r="D1909" s="73" t="str">
        <f t="shared" si="58"/>
        <v>ago/2018</v>
      </c>
      <c r="E1909" s="263">
        <v>43339</v>
      </c>
      <c r="F1909" s="259" t="s">
        <v>208</v>
      </c>
      <c r="G1909" s="259" t="s">
        <v>288</v>
      </c>
      <c r="H1909" s="264" t="s">
        <v>192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890</v>
      </c>
      <c r="C1910" s="260" t="s">
        <v>891</v>
      </c>
      <c r="D1910" s="73" t="str">
        <f t="shared" si="58"/>
        <v>ago/2018</v>
      </c>
      <c r="E1910" s="263">
        <v>43339</v>
      </c>
      <c r="F1910" s="259" t="s">
        <v>208</v>
      </c>
      <c r="G1910" s="259" t="s">
        <v>288</v>
      </c>
      <c r="H1910" s="264" t="s">
        <v>192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890</v>
      </c>
      <c r="C1911" s="260" t="s">
        <v>891</v>
      </c>
      <c r="D1911" s="73" t="str">
        <f t="shared" si="58"/>
        <v>ago/2018</v>
      </c>
      <c r="E1911" s="263">
        <v>43339</v>
      </c>
      <c r="F1911" s="259" t="s">
        <v>208</v>
      </c>
      <c r="G1911" s="259" t="s">
        <v>288</v>
      </c>
      <c r="H1911" s="264" t="s">
        <v>192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890</v>
      </c>
      <c r="C1912" s="260" t="s">
        <v>891</v>
      </c>
      <c r="D1912" s="73" t="str">
        <f t="shared" si="58"/>
        <v>ago/2018</v>
      </c>
      <c r="E1912" s="263">
        <v>43339</v>
      </c>
      <c r="F1912" s="259" t="s">
        <v>208</v>
      </c>
      <c r="G1912" s="259" t="s">
        <v>288</v>
      </c>
      <c r="H1912" s="264" t="s">
        <v>192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890</v>
      </c>
      <c r="C1913" s="260" t="s">
        <v>891</v>
      </c>
      <c r="D1913" s="73" t="str">
        <f t="shared" si="58"/>
        <v>ago/2018</v>
      </c>
      <c r="E1913" s="263">
        <v>43339</v>
      </c>
      <c r="F1913" s="259" t="s">
        <v>208</v>
      </c>
      <c r="G1913" s="259" t="s">
        <v>288</v>
      </c>
      <c r="H1913" s="264" t="s">
        <v>192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890</v>
      </c>
      <c r="C1914" s="260" t="s">
        <v>891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288</v>
      </c>
      <c r="H1914" s="264" t="s">
        <v>1076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890</v>
      </c>
      <c r="C1915" s="260" t="s">
        <v>891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288</v>
      </c>
      <c r="H1915" s="264" t="s">
        <v>992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890</v>
      </c>
      <c r="C1916" s="260" t="s">
        <v>891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288</v>
      </c>
      <c r="H1916" s="264" t="s">
        <v>146</v>
      </c>
      <c r="I1916" s="264" t="s">
        <v>248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890</v>
      </c>
      <c r="C1917" s="260" t="s">
        <v>891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288</v>
      </c>
      <c r="H1917" s="264" t="s">
        <v>305</v>
      </c>
      <c r="I1917" s="264" t="s">
        <v>242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890</v>
      </c>
      <c r="C1918" s="260" t="s">
        <v>891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288</v>
      </c>
      <c r="H1918" s="264" t="s">
        <v>953</v>
      </c>
      <c r="I1918" s="264" t="s">
        <v>245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890</v>
      </c>
      <c r="C1919" s="260" t="s">
        <v>891</v>
      </c>
      <c r="D1919" s="73" t="str">
        <f t="shared" si="58"/>
        <v>ago/2018</v>
      </c>
      <c r="E1919" s="263">
        <v>43340</v>
      </c>
      <c r="F1919" s="259" t="s">
        <v>201</v>
      </c>
      <c r="G1919" s="259" t="s">
        <v>288</v>
      </c>
      <c r="H1919" s="264" t="s">
        <v>202</v>
      </c>
      <c r="I1919" s="264" t="s">
        <v>291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890</v>
      </c>
      <c r="C1920" s="260" t="s">
        <v>891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288</v>
      </c>
      <c r="H1920" s="264" t="s">
        <v>178</v>
      </c>
      <c r="I1920" s="264" t="s">
        <v>241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890</v>
      </c>
      <c r="C1921" s="260" t="s">
        <v>891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288</v>
      </c>
      <c r="H1921" s="264" t="s">
        <v>1110</v>
      </c>
      <c r="I1921" s="264" t="s">
        <v>242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890</v>
      </c>
      <c r="C1922" s="260" t="s">
        <v>891</v>
      </c>
      <c r="D1922" s="73" t="str">
        <f t="shared" si="58"/>
        <v>ago/2018</v>
      </c>
      <c r="E1922" s="263">
        <v>43340</v>
      </c>
      <c r="F1922" s="259" t="s">
        <v>1159</v>
      </c>
      <c r="G1922" s="259" t="s">
        <v>288</v>
      </c>
      <c r="H1922" s="264" t="s">
        <v>304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890</v>
      </c>
      <c r="C1923" s="260" t="s">
        <v>891</v>
      </c>
      <c r="D1923" s="73" t="str">
        <f t="shared" ref="D1923:D1986" si="60">TEXT(E1923,"mmm/aaaa")</f>
        <v>ago/2018</v>
      </c>
      <c r="E1923" s="263">
        <v>43341</v>
      </c>
      <c r="F1923" s="259" t="s">
        <v>201</v>
      </c>
      <c r="G1923" s="259" t="s">
        <v>288</v>
      </c>
      <c r="H1923" s="264" t="s">
        <v>202</v>
      </c>
      <c r="I1923" s="264" t="s">
        <v>291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890</v>
      </c>
      <c r="C1924" s="260" t="s">
        <v>891</v>
      </c>
      <c r="D1924" s="73" t="str">
        <f t="shared" si="60"/>
        <v>ago/2018</v>
      </c>
      <c r="E1924" s="263">
        <v>43341</v>
      </c>
      <c r="F1924" s="259" t="s">
        <v>208</v>
      </c>
      <c r="G1924" s="259" t="s">
        <v>288</v>
      </c>
      <c r="H1924" s="264" t="s">
        <v>192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890</v>
      </c>
      <c r="C1925" s="260" t="s">
        <v>891</v>
      </c>
      <c r="D1925" s="73" t="str">
        <f t="shared" si="60"/>
        <v>ago/2018</v>
      </c>
      <c r="E1925" s="263">
        <v>43341</v>
      </c>
      <c r="F1925" s="259" t="s">
        <v>208</v>
      </c>
      <c r="G1925" s="259" t="s">
        <v>288</v>
      </c>
      <c r="H1925" s="264" t="s">
        <v>192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890</v>
      </c>
      <c r="C1926" s="260" t="s">
        <v>891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312</v>
      </c>
      <c r="H1926" s="264" t="s">
        <v>1109</v>
      </c>
      <c r="I1926" s="264" t="s">
        <v>241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890</v>
      </c>
      <c r="C1927" s="260" t="s">
        <v>891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288</v>
      </c>
      <c r="H1927" s="264" t="s">
        <v>1109</v>
      </c>
      <c r="I1927" s="264" t="s">
        <v>241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890</v>
      </c>
      <c r="C1928" s="260" t="s">
        <v>891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288</v>
      </c>
      <c r="H1928" s="264" t="s">
        <v>182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890</v>
      </c>
      <c r="C1929" s="260" t="s">
        <v>891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288</v>
      </c>
      <c r="H1929" s="264" t="s">
        <v>310</v>
      </c>
      <c r="I1929" s="264" t="s">
        <v>242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890</v>
      </c>
      <c r="C1930" s="260" t="s">
        <v>891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288</v>
      </c>
      <c r="H1930" s="264" t="s">
        <v>1160</v>
      </c>
      <c r="I1930" s="264" t="s">
        <v>248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890</v>
      </c>
      <c r="C1931" s="260" t="s">
        <v>891</v>
      </c>
      <c r="D1931" s="73" t="str">
        <f t="shared" si="60"/>
        <v>ago/2018</v>
      </c>
      <c r="E1931" s="263">
        <v>43342</v>
      </c>
      <c r="F1931" s="259" t="s">
        <v>201</v>
      </c>
      <c r="G1931" s="259" t="s">
        <v>288</v>
      </c>
      <c r="H1931" s="264" t="s">
        <v>202</v>
      </c>
      <c r="I1931" s="264" t="s">
        <v>291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892</v>
      </c>
      <c r="C1932" s="260" t="s">
        <v>891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288</v>
      </c>
      <c r="H1932" s="264" t="s">
        <v>143</v>
      </c>
      <c r="I1932" s="264" t="s">
        <v>228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890</v>
      </c>
      <c r="C1933" s="260" t="s">
        <v>891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288</v>
      </c>
      <c r="H1933" s="264" t="s">
        <v>178</v>
      </c>
      <c r="I1933" s="264" t="s">
        <v>242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890</v>
      </c>
      <c r="C1934" s="260" t="s">
        <v>891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288</v>
      </c>
      <c r="H1934" s="264" t="s">
        <v>178</v>
      </c>
      <c r="I1934" s="264" t="s">
        <v>242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892</v>
      </c>
      <c r="C1935" s="260" t="s">
        <v>891</v>
      </c>
      <c r="D1935" s="73" t="str">
        <f t="shared" si="60"/>
        <v>ago/2018</v>
      </c>
      <c r="E1935" s="263">
        <v>43342</v>
      </c>
      <c r="F1935" s="259" t="s">
        <v>208</v>
      </c>
      <c r="G1935" s="259" t="s">
        <v>288</v>
      </c>
      <c r="H1935" s="264" t="s">
        <v>322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892</v>
      </c>
      <c r="C1936" s="260" t="s">
        <v>891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288</v>
      </c>
      <c r="H1936" s="264" t="s">
        <v>518</v>
      </c>
      <c r="I1936" s="264" t="s">
        <v>231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890</v>
      </c>
      <c r="C1937" s="260" t="s">
        <v>891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288</v>
      </c>
      <c r="H1937" s="264" t="s">
        <v>518</v>
      </c>
      <c r="I1937" s="264" t="s">
        <v>231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890</v>
      </c>
      <c r="C1938" s="260" t="s">
        <v>891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288</v>
      </c>
      <c r="H1938" s="264" t="s">
        <v>953</v>
      </c>
      <c r="I1938" s="264" t="s">
        <v>245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892</v>
      </c>
      <c r="C1939" s="260" t="s">
        <v>891</v>
      </c>
      <c r="D1939" s="73" t="str">
        <f t="shared" si="60"/>
        <v>ago/2018</v>
      </c>
      <c r="E1939" s="263">
        <v>43343</v>
      </c>
      <c r="F1939" s="259" t="s">
        <v>201</v>
      </c>
      <c r="G1939" s="259" t="s">
        <v>288</v>
      </c>
      <c r="H1939" s="264" t="s">
        <v>202</v>
      </c>
      <c r="I1939" s="264" t="s">
        <v>291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890</v>
      </c>
      <c r="C1940" s="260" t="s">
        <v>891</v>
      </c>
      <c r="D1940" s="73" t="str">
        <f t="shared" si="60"/>
        <v>ago/2018</v>
      </c>
      <c r="E1940" s="263">
        <v>43343</v>
      </c>
      <c r="F1940" s="259" t="s">
        <v>199</v>
      </c>
      <c r="G1940" s="259" t="s">
        <v>288</v>
      </c>
      <c r="H1940" s="264" t="s">
        <v>293</v>
      </c>
      <c r="I1940" s="264" t="s">
        <v>230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892</v>
      </c>
      <c r="C1941" s="260" t="s">
        <v>891</v>
      </c>
      <c r="D1941" s="73" t="str">
        <f t="shared" si="60"/>
        <v>ago/2018</v>
      </c>
      <c r="E1941" s="263">
        <v>43343</v>
      </c>
      <c r="F1941" s="259" t="s">
        <v>199</v>
      </c>
      <c r="G1941" s="259" t="s">
        <v>288</v>
      </c>
      <c r="H1941" s="264" t="s">
        <v>298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890</v>
      </c>
      <c r="C1942" s="260" t="s">
        <v>891</v>
      </c>
      <c r="D1942" s="73" t="str">
        <f t="shared" si="60"/>
        <v>ago/2018</v>
      </c>
      <c r="E1942" s="263">
        <v>43343</v>
      </c>
      <c r="F1942" s="259" t="s">
        <v>199</v>
      </c>
      <c r="G1942" s="259" t="s">
        <v>288</v>
      </c>
      <c r="H1942" s="264" t="s">
        <v>298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890</v>
      </c>
      <c r="C1943" s="260" t="s">
        <v>891</v>
      </c>
      <c r="D1943" s="73" t="str">
        <f t="shared" si="60"/>
        <v>set/2018</v>
      </c>
      <c r="E1943" s="263">
        <v>43346</v>
      </c>
      <c r="F1943" s="259" t="s">
        <v>313</v>
      </c>
      <c r="G1943" s="259" t="s">
        <v>288</v>
      </c>
      <c r="H1943" s="264" t="s">
        <v>207</v>
      </c>
      <c r="I1943" s="264" t="s">
        <v>269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890</v>
      </c>
      <c r="C1944" s="260" t="s">
        <v>891</v>
      </c>
      <c r="D1944" s="73" t="str">
        <f t="shared" si="60"/>
        <v>set/2018</v>
      </c>
      <c r="E1944" s="263">
        <v>43346</v>
      </c>
      <c r="F1944" s="259" t="s">
        <v>313</v>
      </c>
      <c r="G1944" s="259" t="s">
        <v>288</v>
      </c>
      <c r="H1944" s="264" t="s">
        <v>340</v>
      </c>
      <c r="I1944" s="264" t="s">
        <v>269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890</v>
      </c>
      <c r="C1945" s="260" t="s">
        <v>891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288</v>
      </c>
      <c r="H1945" s="264" t="s">
        <v>521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890</v>
      </c>
      <c r="C1946" s="260" t="s">
        <v>891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288</v>
      </c>
      <c r="H1946" s="264" t="s">
        <v>1161</v>
      </c>
      <c r="I1946" s="264" t="s">
        <v>254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890</v>
      </c>
      <c r="C1947" s="260" t="s">
        <v>891</v>
      </c>
      <c r="D1947" s="73" t="str">
        <f t="shared" si="60"/>
        <v>set/2018</v>
      </c>
      <c r="E1947" s="263">
        <v>43346</v>
      </c>
      <c r="F1947" s="259" t="s">
        <v>199</v>
      </c>
      <c r="G1947" s="259" t="s">
        <v>288</v>
      </c>
      <c r="H1947" s="264" t="s">
        <v>293</v>
      </c>
      <c r="I1947" s="264" t="s">
        <v>230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890</v>
      </c>
      <c r="C1948" s="260" t="s">
        <v>891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288</v>
      </c>
      <c r="H1948" s="264" t="s">
        <v>1011</v>
      </c>
      <c r="I1948" s="264" t="s">
        <v>254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890</v>
      </c>
      <c r="C1949" s="260" t="s">
        <v>891</v>
      </c>
      <c r="D1949" s="73" t="str">
        <f t="shared" si="60"/>
        <v>set/2018</v>
      </c>
      <c r="E1949" s="263">
        <v>43347</v>
      </c>
      <c r="F1949" s="259" t="s">
        <v>313</v>
      </c>
      <c r="G1949" s="259" t="s">
        <v>288</v>
      </c>
      <c r="H1949" s="264" t="s">
        <v>219</v>
      </c>
      <c r="I1949" s="264" t="s">
        <v>269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890</v>
      </c>
      <c r="C1950" s="260" t="s">
        <v>891</v>
      </c>
      <c r="D1950" s="73" t="str">
        <f t="shared" si="60"/>
        <v>set/2018</v>
      </c>
      <c r="E1950" s="263">
        <v>43347</v>
      </c>
      <c r="F1950" s="259" t="s">
        <v>208</v>
      </c>
      <c r="G1950" s="259" t="s">
        <v>288</v>
      </c>
      <c r="H1950" s="264" t="s">
        <v>192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890</v>
      </c>
      <c r="C1951" s="260" t="s">
        <v>891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288</v>
      </c>
      <c r="H1951" s="264" t="s">
        <v>524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890</v>
      </c>
      <c r="C1952" s="260" t="s">
        <v>891</v>
      </c>
      <c r="D1952" s="73" t="str">
        <f t="shared" si="60"/>
        <v>set/2018</v>
      </c>
      <c r="E1952" s="263">
        <v>43348</v>
      </c>
      <c r="F1952" s="259" t="s">
        <v>201</v>
      </c>
      <c r="G1952" s="259" t="s">
        <v>288</v>
      </c>
      <c r="H1952" s="264" t="s">
        <v>202</v>
      </c>
      <c r="I1952" s="264" t="s">
        <v>291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890</v>
      </c>
      <c r="C1953" s="260" t="s">
        <v>891</v>
      </c>
      <c r="D1953" s="73" t="str">
        <f t="shared" si="60"/>
        <v>set/2018</v>
      </c>
      <c r="E1953" s="263">
        <v>43348</v>
      </c>
      <c r="F1953" s="259" t="s">
        <v>522</v>
      </c>
      <c r="G1953" s="259" t="s">
        <v>288</v>
      </c>
      <c r="H1953" s="264" t="s">
        <v>1162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890</v>
      </c>
      <c r="C1954" s="260" t="s">
        <v>891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288</v>
      </c>
      <c r="H1954" s="264" t="s">
        <v>1161</v>
      </c>
      <c r="I1954" s="264" t="s">
        <v>254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890</v>
      </c>
      <c r="C1955" s="260" t="s">
        <v>891</v>
      </c>
      <c r="D1955" s="73" t="str">
        <f t="shared" si="60"/>
        <v>set/2018</v>
      </c>
      <c r="E1955" s="263">
        <v>43348</v>
      </c>
      <c r="F1955" s="259" t="s">
        <v>522</v>
      </c>
      <c r="G1955" s="259" t="s">
        <v>288</v>
      </c>
      <c r="H1955" s="264" t="s">
        <v>1163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890</v>
      </c>
      <c r="C1956" s="260" t="s">
        <v>891</v>
      </c>
      <c r="D1956" s="73" t="str">
        <f t="shared" si="60"/>
        <v>set/2018</v>
      </c>
      <c r="E1956" s="263">
        <v>43348</v>
      </c>
      <c r="F1956" s="259" t="s">
        <v>522</v>
      </c>
      <c r="G1956" s="259" t="s">
        <v>288</v>
      </c>
      <c r="H1956" s="264" t="s">
        <v>1164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890</v>
      </c>
      <c r="C1957" s="260" t="s">
        <v>891</v>
      </c>
      <c r="D1957" s="73" t="str">
        <f t="shared" si="60"/>
        <v>set/2018</v>
      </c>
      <c r="E1957" s="263">
        <v>43348</v>
      </c>
      <c r="F1957" s="259" t="s">
        <v>522</v>
      </c>
      <c r="G1957" s="259" t="s">
        <v>288</v>
      </c>
      <c r="H1957" s="264" t="s">
        <v>1165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890</v>
      </c>
      <c r="C1958" s="260" t="s">
        <v>891</v>
      </c>
      <c r="D1958" s="73" t="str">
        <f t="shared" si="60"/>
        <v>set/2018</v>
      </c>
      <c r="E1958" s="263">
        <v>43348</v>
      </c>
      <c r="F1958" s="259" t="s">
        <v>522</v>
      </c>
      <c r="G1958" s="259" t="s">
        <v>288</v>
      </c>
      <c r="H1958" s="264" t="s">
        <v>1166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890</v>
      </c>
      <c r="C1959" s="260" t="s">
        <v>891</v>
      </c>
      <c r="D1959" s="73" t="str">
        <f t="shared" si="60"/>
        <v>set/2018</v>
      </c>
      <c r="E1959" s="263">
        <v>43348</v>
      </c>
      <c r="F1959" s="259" t="s">
        <v>208</v>
      </c>
      <c r="G1959" s="259" t="s">
        <v>288</v>
      </c>
      <c r="H1959" s="264" t="s">
        <v>192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890</v>
      </c>
      <c r="C1960" s="260" t="s">
        <v>891</v>
      </c>
      <c r="D1960" s="73" t="str">
        <f t="shared" si="60"/>
        <v>set/2018</v>
      </c>
      <c r="E1960" s="263">
        <v>43348</v>
      </c>
      <c r="F1960" s="259" t="s">
        <v>522</v>
      </c>
      <c r="G1960" s="259" t="s">
        <v>288</v>
      </c>
      <c r="H1960" s="264" t="s">
        <v>1167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890</v>
      </c>
      <c r="C1961" s="260" t="s">
        <v>891</v>
      </c>
      <c r="D1961" s="73" t="str">
        <f t="shared" si="60"/>
        <v>set/2018</v>
      </c>
      <c r="E1961" s="263">
        <v>43348</v>
      </c>
      <c r="F1961" s="259" t="s">
        <v>522</v>
      </c>
      <c r="G1961" s="259" t="s">
        <v>288</v>
      </c>
      <c r="H1961" s="264" t="s">
        <v>910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890</v>
      </c>
      <c r="C1962" s="260" t="s">
        <v>891</v>
      </c>
      <c r="D1962" s="73" t="str">
        <f t="shared" si="60"/>
        <v>set/2018</v>
      </c>
      <c r="E1962" s="263">
        <v>43348</v>
      </c>
      <c r="F1962" s="259" t="s">
        <v>522</v>
      </c>
      <c r="G1962" s="259" t="s">
        <v>288</v>
      </c>
      <c r="H1962" s="264" t="s">
        <v>523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890</v>
      </c>
      <c r="C1963" s="260" t="s">
        <v>891</v>
      </c>
      <c r="D1963" s="73" t="str">
        <f t="shared" si="60"/>
        <v>set/2018</v>
      </c>
      <c r="E1963" s="263">
        <v>43348</v>
      </c>
      <c r="F1963" s="259" t="s">
        <v>522</v>
      </c>
      <c r="G1963" s="259" t="s">
        <v>288</v>
      </c>
      <c r="H1963" s="264" t="s">
        <v>1168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890</v>
      </c>
      <c r="C1964" s="260" t="s">
        <v>891</v>
      </c>
      <c r="D1964" s="73" t="str">
        <f t="shared" si="60"/>
        <v>set/2018</v>
      </c>
      <c r="E1964" s="263">
        <v>43348</v>
      </c>
      <c r="F1964" s="259" t="s">
        <v>522</v>
      </c>
      <c r="G1964" s="259" t="s">
        <v>288</v>
      </c>
      <c r="H1964" s="264" t="s">
        <v>1169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890</v>
      </c>
      <c r="C1965" s="260" t="s">
        <v>891</v>
      </c>
      <c r="D1965" s="73" t="str">
        <f t="shared" si="60"/>
        <v>set/2018</v>
      </c>
      <c r="E1965" s="263">
        <v>43348</v>
      </c>
      <c r="F1965" s="259" t="s">
        <v>522</v>
      </c>
      <c r="G1965" s="259" t="s">
        <v>288</v>
      </c>
      <c r="H1965" s="264" t="s">
        <v>1169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890</v>
      </c>
      <c r="C1966" s="260" t="s">
        <v>891</v>
      </c>
      <c r="D1966" s="73" t="str">
        <f t="shared" si="60"/>
        <v>set/2018</v>
      </c>
      <c r="E1966" s="263">
        <v>43348</v>
      </c>
      <c r="F1966" s="259" t="s">
        <v>522</v>
      </c>
      <c r="G1966" s="259" t="s">
        <v>288</v>
      </c>
      <c r="H1966" s="264" t="s">
        <v>1169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890</v>
      </c>
      <c r="C1967" s="260" t="s">
        <v>891</v>
      </c>
      <c r="D1967" s="73" t="str">
        <f t="shared" si="60"/>
        <v>set/2018</v>
      </c>
      <c r="E1967" s="263">
        <v>43348</v>
      </c>
      <c r="F1967" s="259" t="s">
        <v>522</v>
      </c>
      <c r="G1967" s="259" t="s">
        <v>288</v>
      </c>
      <c r="H1967" s="264" t="s">
        <v>1170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890</v>
      </c>
      <c r="C1968" s="260" t="s">
        <v>891</v>
      </c>
      <c r="D1968" s="73" t="str">
        <f t="shared" si="60"/>
        <v>set/2018</v>
      </c>
      <c r="E1968" s="263">
        <v>43349</v>
      </c>
      <c r="F1968" s="259" t="s">
        <v>201</v>
      </c>
      <c r="G1968" s="259" t="s">
        <v>288</v>
      </c>
      <c r="H1968" s="264" t="s">
        <v>202</v>
      </c>
      <c r="I1968" s="264" t="s">
        <v>291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890</v>
      </c>
      <c r="C1969" s="260" t="s">
        <v>891</v>
      </c>
      <c r="D1969" s="73" t="str">
        <f t="shared" si="60"/>
        <v>set/2018</v>
      </c>
      <c r="E1969" s="263">
        <v>43349</v>
      </c>
      <c r="F1969" s="259" t="s">
        <v>208</v>
      </c>
      <c r="G1969" s="259" t="s">
        <v>288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890</v>
      </c>
      <c r="C1970" s="260" t="s">
        <v>891</v>
      </c>
      <c r="D1970" s="73" t="str">
        <f t="shared" si="60"/>
        <v>set/2018</v>
      </c>
      <c r="E1970" s="263">
        <v>43349</v>
      </c>
      <c r="F1970" s="259" t="s">
        <v>525</v>
      </c>
      <c r="G1970" s="259" t="s">
        <v>288</v>
      </c>
      <c r="H1970" s="264" t="s">
        <v>1171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890</v>
      </c>
      <c r="C1971" s="260" t="s">
        <v>891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288</v>
      </c>
      <c r="H1971" s="264" t="s">
        <v>953</v>
      </c>
      <c r="I1971" s="264" t="s">
        <v>245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890</v>
      </c>
      <c r="C1972" s="260" t="s">
        <v>891</v>
      </c>
      <c r="D1972" s="73" t="str">
        <f t="shared" si="60"/>
        <v>set/2018</v>
      </c>
      <c r="E1972" s="263">
        <v>43353</v>
      </c>
      <c r="F1972" s="259" t="s">
        <v>201</v>
      </c>
      <c r="G1972" s="259" t="s">
        <v>288</v>
      </c>
      <c r="H1972" s="264" t="s">
        <v>202</v>
      </c>
      <c r="I1972" s="264" t="s">
        <v>291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890</v>
      </c>
      <c r="C1973" s="260" t="s">
        <v>891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288</v>
      </c>
      <c r="H1973" s="264" t="s">
        <v>1079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890</v>
      </c>
      <c r="C1974" s="260" t="s">
        <v>891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288</v>
      </c>
      <c r="H1974" s="264" t="s">
        <v>314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890</v>
      </c>
      <c r="C1975" s="260" t="s">
        <v>891</v>
      </c>
      <c r="D1975" s="73" t="str">
        <f t="shared" si="60"/>
        <v>set/2018</v>
      </c>
      <c r="E1975" s="263">
        <v>43353</v>
      </c>
      <c r="F1975" s="259" t="s">
        <v>208</v>
      </c>
      <c r="G1975" s="259" t="s">
        <v>288</v>
      </c>
      <c r="H1975" s="264" t="s">
        <v>192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890</v>
      </c>
      <c r="C1976" s="260" t="s">
        <v>891</v>
      </c>
      <c r="D1976" s="73" t="str">
        <f t="shared" si="60"/>
        <v>set/2018</v>
      </c>
      <c r="E1976" s="263">
        <v>43353</v>
      </c>
      <c r="F1976" s="259" t="s">
        <v>208</v>
      </c>
      <c r="G1976" s="259" t="s">
        <v>288</v>
      </c>
      <c r="H1976" s="264" t="s">
        <v>192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890</v>
      </c>
      <c r="C1977" s="260" t="s">
        <v>891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316</v>
      </c>
      <c r="H1977" s="264" t="s">
        <v>1109</v>
      </c>
      <c r="I1977" s="264" t="s">
        <v>242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890</v>
      </c>
      <c r="C1978" s="260" t="s">
        <v>891</v>
      </c>
      <c r="D1978" s="73" t="str">
        <f t="shared" si="60"/>
        <v>set/2018</v>
      </c>
      <c r="E1978" s="263">
        <v>43354</v>
      </c>
      <c r="F1978" s="259" t="s">
        <v>201</v>
      </c>
      <c r="G1978" s="259" t="s">
        <v>288</v>
      </c>
      <c r="H1978" s="264" t="s">
        <v>202</v>
      </c>
      <c r="I1978" s="264" t="s">
        <v>291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890</v>
      </c>
      <c r="C1979" s="260" t="s">
        <v>891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288</v>
      </c>
      <c r="H1979" s="264" t="s">
        <v>711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890</v>
      </c>
      <c r="C1980" s="260" t="s">
        <v>891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288</v>
      </c>
      <c r="H1980" s="264" t="s">
        <v>711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890</v>
      </c>
      <c r="C1981" s="260" t="s">
        <v>891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288</v>
      </c>
      <c r="H1981" s="264" t="s">
        <v>205</v>
      </c>
      <c r="I1981" s="264" t="s">
        <v>183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890</v>
      </c>
      <c r="C1982" s="260" t="s">
        <v>891</v>
      </c>
      <c r="D1982" s="73" t="str">
        <f t="shared" si="60"/>
        <v>set/2018</v>
      </c>
      <c r="E1982" s="263">
        <v>43354</v>
      </c>
      <c r="F1982" s="259" t="s">
        <v>208</v>
      </c>
      <c r="G1982" s="259" t="s">
        <v>288</v>
      </c>
      <c r="H1982" s="264" t="s">
        <v>192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890</v>
      </c>
      <c r="C1983" s="260" t="s">
        <v>891</v>
      </c>
      <c r="D1983" s="73" t="str">
        <f t="shared" si="60"/>
        <v>set/2018</v>
      </c>
      <c r="E1983" s="263">
        <v>43354</v>
      </c>
      <c r="F1983" s="259" t="s">
        <v>208</v>
      </c>
      <c r="G1983" s="259" t="s">
        <v>288</v>
      </c>
      <c r="H1983" s="264" t="s">
        <v>192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890</v>
      </c>
      <c r="C1984" s="260" t="s">
        <v>891</v>
      </c>
      <c r="D1984" s="73" t="str">
        <f t="shared" si="60"/>
        <v>set/2018</v>
      </c>
      <c r="E1984" s="263">
        <v>43354</v>
      </c>
      <c r="F1984" s="259" t="s">
        <v>208</v>
      </c>
      <c r="G1984" s="259" t="s">
        <v>288</v>
      </c>
      <c r="H1984" s="264" t="s">
        <v>192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890</v>
      </c>
      <c r="C1985" s="260" t="s">
        <v>891</v>
      </c>
      <c r="D1985" s="73" t="str">
        <f t="shared" si="60"/>
        <v>set/2018</v>
      </c>
      <c r="E1985" s="263">
        <v>43354</v>
      </c>
      <c r="F1985" s="259" t="s">
        <v>208</v>
      </c>
      <c r="G1985" s="259" t="s">
        <v>288</v>
      </c>
      <c r="H1985" s="264" t="s">
        <v>192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890</v>
      </c>
      <c r="C1986" s="260" t="s">
        <v>891</v>
      </c>
      <c r="D1986" s="73" t="str">
        <f t="shared" si="60"/>
        <v>set/2018</v>
      </c>
      <c r="E1986" s="263">
        <v>43354</v>
      </c>
      <c r="F1986" s="259" t="s">
        <v>208</v>
      </c>
      <c r="G1986" s="259" t="s">
        <v>288</v>
      </c>
      <c r="H1986" s="264" t="s">
        <v>192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890</v>
      </c>
      <c r="C1987" s="260" t="s">
        <v>891</v>
      </c>
      <c r="D1987" s="73" t="str">
        <f t="shared" ref="D1987:D2050" si="62">TEXT(E1987,"mmm/aaaa")</f>
        <v>set/2018</v>
      </c>
      <c r="E1987" s="263">
        <v>43354</v>
      </c>
      <c r="F1987" s="259" t="s">
        <v>208</v>
      </c>
      <c r="G1987" s="259" t="s">
        <v>288</v>
      </c>
      <c r="H1987" s="264" t="s">
        <v>192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890</v>
      </c>
      <c r="C1988" s="260" t="s">
        <v>891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292</v>
      </c>
      <c r="H1988" s="264" t="s">
        <v>1109</v>
      </c>
      <c r="I1988" s="264" t="s">
        <v>241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890</v>
      </c>
      <c r="C1989" s="260" t="s">
        <v>891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288</v>
      </c>
      <c r="H1989" s="264" t="s">
        <v>1109</v>
      </c>
      <c r="I1989" s="264" t="s">
        <v>241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890</v>
      </c>
      <c r="C1990" s="260" t="s">
        <v>891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288</v>
      </c>
      <c r="H1990" s="264" t="s">
        <v>325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890</v>
      </c>
      <c r="C1991" s="260" t="s">
        <v>891</v>
      </c>
      <c r="D1991" s="73" t="str">
        <f t="shared" si="62"/>
        <v>set/2018</v>
      </c>
      <c r="E1991" s="263">
        <v>43355</v>
      </c>
      <c r="F1991" s="259" t="s">
        <v>201</v>
      </c>
      <c r="G1991" s="259" t="s">
        <v>288</v>
      </c>
      <c r="H1991" s="264" t="s">
        <v>202</v>
      </c>
      <c r="I1991" s="264" t="s">
        <v>291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890</v>
      </c>
      <c r="C1992" s="260" t="s">
        <v>891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288</v>
      </c>
      <c r="H1992" s="264" t="s">
        <v>1138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890</v>
      </c>
      <c r="C1993" s="260" t="s">
        <v>891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288</v>
      </c>
      <c r="H1993" s="264" t="s">
        <v>353</v>
      </c>
      <c r="I1993" s="264" t="s">
        <v>241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890</v>
      </c>
      <c r="C1994" s="260" t="s">
        <v>891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288</v>
      </c>
      <c r="H1994" s="264" t="s">
        <v>178</v>
      </c>
      <c r="I1994" s="264" t="s">
        <v>244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890</v>
      </c>
      <c r="C1995" s="260" t="s">
        <v>891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288</v>
      </c>
      <c r="H1995" s="264" t="s">
        <v>178</v>
      </c>
      <c r="I1995" s="264" t="s">
        <v>241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890</v>
      </c>
      <c r="C1996" s="260" t="s">
        <v>891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288</v>
      </c>
      <c r="H1996" s="264" t="s">
        <v>178</v>
      </c>
      <c r="I1996" s="264" t="s">
        <v>242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890</v>
      </c>
      <c r="C1997" s="260" t="s">
        <v>891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288</v>
      </c>
      <c r="H1997" s="264" t="s">
        <v>1157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890</v>
      </c>
      <c r="C1998" s="260" t="s">
        <v>891</v>
      </c>
      <c r="D1998" s="73" t="str">
        <f t="shared" si="62"/>
        <v>set/2018</v>
      </c>
      <c r="E1998" s="263">
        <v>43355</v>
      </c>
      <c r="F1998" s="259" t="s">
        <v>208</v>
      </c>
      <c r="G1998" s="259" t="s">
        <v>288</v>
      </c>
      <c r="H1998" s="264" t="s">
        <v>192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890</v>
      </c>
      <c r="C1999" s="260" t="s">
        <v>891</v>
      </c>
      <c r="D1999" s="73" t="str">
        <f t="shared" si="62"/>
        <v>set/2018</v>
      </c>
      <c r="E1999" s="263">
        <v>43355</v>
      </c>
      <c r="F1999" s="259" t="s">
        <v>208</v>
      </c>
      <c r="G1999" s="259" t="s">
        <v>288</v>
      </c>
      <c r="H1999" s="264" t="s">
        <v>192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890</v>
      </c>
      <c r="C2000" s="260" t="s">
        <v>891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288</v>
      </c>
      <c r="H2000" s="264" t="s">
        <v>893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890</v>
      </c>
      <c r="C2001" s="260" t="s">
        <v>891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288</v>
      </c>
      <c r="H2001" s="264" t="s">
        <v>1172</v>
      </c>
      <c r="I2001" s="264" t="s">
        <v>248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890</v>
      </c>
      <c r="C2002" s="260" t="s">
        <v>891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288</v>
      </c>
      <c r="H2002" s="264" t="s">
        <v>953</v>
      </c>
      <c r="I2002" s="264" t="s">
        <v>245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890</v>
      </c>
      <c r="C2003" s="260" t="s">
        <v>891</v>
      </c>
      <c r="D2003" s="73" t="str">
        <f t="shared" si="62"/>
        <v>set/2018</v>
      </c>
      <c r="E2003" s="263">
        <v>43356</v>
      </c>
      <c r="F2003" s="259" t="s">
        <v>313</v>
      </c>
      <c r="G2003" s="259" t="s">
        <v>288</v>
      </c>
      <c r="H2003" s="264" t="s">
        <v>759</v>
      </c>
      <c r="I2003" s="264" t="s">
        <v>269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890</v>
      </c>
      <c r="C2004" s="260" t="s">
        <v>891</v>
      </c>
      <c r="D2004" s="73" t="str">
        <f t="shared" si="62"/>
        <v>set/2018</v>
      </c>
      <c r="E2004" s="263">
        <v>43356</v>
      </c>
      <c r="F2004" s="259" t="s">
        <v>201</v>
      </c>
      <c r="G2004" s="259" t="s">
        <v>288</v>
      </c>
      <c r="H2004" s="264" t="s">
        <v>202</v>
      </c>
      <c r="I2004" s="264" t="s">
        <v>291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890</v>
      </c>
      <c r="C2005" s="260" t="s">
        <v>891</v>
      </c>
      <c r="D2005" s="73" t="str">
        <f t="shared" si="62"/>
        <v>set/2018</v>
      </c>
      <c r="E2005" s="263">
        <v>43356</v>
      </c>
      <c r="F2005" s="259" t="s">
        <v>208</v>
      </c>
      <c r="G2005" s="259" t="s">
        <v>288</v>
      </c>
      <c r="H2005" s="264" t="s">
        <v>192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890</v>
      </c>
      <c r="C2006" s="260" t="s">
        <v>891</v>
      </c>
      <c r="D2006" s="73" t="str">
        <f t="shared" si="62"/>
        <v>set/2018</v>
      </c>
      <c r="E2006" s="263">
        <v>43356</v>
      </c>
      <c r="F2006" s="259" t="s">
        <v>208</v>
      </c>
      <c r="G2006" s="259" t="s">
        <v>288</v>
      </c>
      <c r="H2006" s="264" t="s">
        <v>192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890</v>
      </c>
      <c r="C2007" s="260" t="s">
        <v>891</v>
      </c>
      <c r="D2007" s="73" t="str">
        <f t="shared" si="62"/>
        <v>set/2018</v>
      </c>
      <c r="E2007" s="263">
        <v>43356</v>
      </c>
      <c r="F2007" s="259" t="s">
        <v>208</v>
      </c>
      <c r="G2007" s="259" t="s">
        <v>288</v>
      </c>
      <c r="H2007" s="264" t="s">
        <v>192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890</v>
      </c>
      <c r="C2008" s="260" t="s">
        <v>891</v>
      </c>
      <c r="D2008" s="73" t="str">
        <f t="shared" si="62"/>
        <v>set/2018</v>
      </c>
      <c r="E2008" s="263">
        <v>43356</v>
      </c>
      <c r="F2008" s="259" t="s">
        <v>208</v>
      </c>
      <c r="G2008" s="259" t="s">
        <v>288</v>
      </c>
      <c r="H2008" s="264" t="s">
        <v>192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890</v>
      </c>
      <c r="C2009" s="260" t="s">
        <v>891</v>
      </c>
      <c r="D2009" s="73" t="str">
        <f t="shared" si="62"/>
        <v>set/2018</v>
      </c>
      <c r="E2009" s="263">
        <v>43356</v>
      </c>
      <c r="F2009" s="259" t="s">
        <v>208</v>
      </c>
      <c r="G2009" s="259" t="s">
        <v>288</v>
      </c>
      <c r="H2009" s="264" t="s">
        <v>192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890</v>
      </c>
      <c r="C2010" s="260" t="s">
        <v>891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288</v>
      </c>
      <c r="H2010" s="264" t="s">
        <v>1173</v>
      </c>
      <c r="I2010" s="264" t="s">
        <v>241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890</v>
      </c>
      <c r="C2011" s="260" t="s">
        <v>891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288</v>
      </c>
      <c r="H2011" s="264" t="s">
        <v>1173</v>
      </c>
      <c r="I2011" s="264" t="s">
        <v>242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890</v>
      </c>
      <c r="C2012" s="260" t="s">
        <v>891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288</v>
      </c>
      <c r="H2012" s="264" t="s">
        <v>1076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890</v>
      </c>
      <c r="C2013" s="260" t="s">
        <v>891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288</v>
      </c>
      <c r="H2013" s="264" t="s">
        <v>317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890</v>
      </c>
      <c r="C2014" s="260" t="s">
        <v>891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288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890</v>
      </c>
      <c r="C2015" s="260" t="s">
        <v>891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288</v>
      </c>
      <c r="H2015" s="264" t="s">
        <v>323</v>
      </c>
      <c r="I2015" s="264" t="s">
        <v>270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890</v>
      </c>
      <c r="C2016" s="260" t="s">
        <v>891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288</v>
      </c>
      <c r="H2016" s="264" t="s">
        <v>324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890</v>
      </c>
      <c r="C2017" s="260" t="s">
        <v>891</v>
      </c>
      <c r="D2017" s="73" t="str">
        <f t="shared" si="62"/>
        <v>set/2018</v>
      </c>
      <c r="E2017" s="263">
        <v>43356</v>
      </c>
      <c r="F2017" s="259" t="s">
        <v>313</v>
      </c>
      <c r="G2017" s="259" t="s">
        <v>288</v>
      </c>
      <c r="H2017" s="264" t="s">
        <v>1057</v>
      </c>
      <c r="I2017" s="264" t="s">
        <v>269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890</v>
      </c>
      <c r="C2018" s="260" t="s">
        <v>891</v>
      </c>
      <c r="D2018" s="73" t="str">
        <f t="shared" si="62"/>
        <v>set/2018</v>
      </c>
      <c r="E2018" s="263">
        <v>43357</v>
      </c>
      <c r="F2018" s="259" t="s">
        <v>201</v>
      </c>
      <c r="G2018" s="259" t="s">
        <v>288</v>
      </c>
      <c r="H2018" s="264" t="s">
        <v>202</v>
      </c>
      <c r="I2018" s="264" t="s">
        <v>291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890</v>
      </c>
      <c r="C2019" s="260" t="s">
        <v>891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288</v>
      </c>
      <c r="H2019" s="264" t="s">
        <v>1110</v>
      </c>
      <c r="I2019" s="264" t="s">
        <v>242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890</v>
      </c>
      <c r="C2020" s="260" t="s">
        <v>891</v>
      </c>
      <c r="D2020" s="73" t="str">
        <f t="shared" si="62"/>
        <v>set/2018</v>
      </c>
      <c r="E2020" s="263">
        <v>43357</v>
      </c>
      <c r="F2020" s="259" t="s">
        <v>208</v>
      </c>
      <c r="G2020" s="259" t="s">
        <v>288</v>
      </c>
      <c r="H2020" s="264" t="s">
        <v>192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890</v>
      </c>
      <c r="C2021" s="260" t="s">
        <v>891</v>
      </c>
      <c r="D2021" s="73" t="str">
        <f t="shared" si="62"/>
        <v>set/2018</v>
      </c>
      <c r="E2021" s="263">
        <v>43357</v>
      </c>
      <c r="F2021" s="259" t="s">
        <v>208</v>
      </c>
      <c r="G2021" s="259" t="s">
        <v>288</v>
      </c>
      <c r="H2021" s="264" t="s">
        <v>192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890</v>
      </c>
      <c r="C2022" s="260" t="s">
        <v>891</v>
      </c>
      <c r="D2022" s="73" t="str">
        <f t="shared" si="62"/>
        <v>set/2018</v>
      </c>
      <c r="E2022" s="263">
        <v>43357</v>
      </c>
      <c r="F2022" s="259" t="s">
        <v>208</v>
      </c>
      <c r="G2022" s="259" t="s">
        <v>288</v>
      </c>
      <c r="H2022" s="264" t="s">
        <v>192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890</v>
      </c>
      <c r="C2023" s="260" t="s">
        <v>891</v>
      </c>
      <c r="D2023" s="73" t="str">
        <f t="shared" si="62"/>
        <v>set/2018</v>
      </c>
      <c r="E2023" s="263">
        <v>43357</v>
      </c>
      <c r="F2023" s="259" t="s">
        <v>522</v>
      </c>
      <c r="G2023" s="259" t="s">
        <v>288</v>
      </c>
      <c r="H2023" s="264" t="s">
        <v>1169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890</v>
      </c>
      <c r="C2024" s="260" t="s">
        <v>891</v>
      </c>
      <c r="D2024" s="73" t="str">
        <f t="shared" si="62"/>
        <v>set/2018</v>
      </c>
      <c r="E2024" s="263">
        <v>43357</v>
      </c>
      <c r="F2024" s="259" t="s">
        <v>522</v>
      </c>
      <c r="G2024" s="259" t="s">
        <v>288</v>
      </c>
      <c r="H2024" s="264" t="s">
        <v>1169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890</v>
      </c>
      <c r="C2025" s="260" t="s">
        <v>891</v>
      </c>
      <c r="D2025" s="73" t="str">
        <f t="shared" si="62"/>
        <v>set/2018</v>
      </c>
      <c r="E2025" s="263">
        <v>43357</v>
      </c>
      <c r="F2025" s="259" t="s">
        <v>522</v>
      </c>
      <c r="G2025" s="259" t="s">
        <v>288</v>
      </c>
      <c r="H2025" s="264" t="s">
        <v>1169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890</v>
      </c>
      <c r="C2026" s="260" t="s">
        <v>891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288</v>
      </c>
      <c r="H2026" s="264" t="s">
        <v>939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890</v>
      </c>
      <c r="C2027" s="260" t="s">
        <v>891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288</v>
      </c>
      <c r="H2027" s="264" t="s">
        <v>146</v>
      </c>
      <c r="I2027" s="264" t="s">
        <v>248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890</v>
      </c>
      <c r="C2028" s="260" t="s">
        <v>891</v>
      </c>
      <c r="D2028" s="73" t="str">
        <f t="shared" si="62"/>
        <v>set/2018</v>
      </c>
      <c r="E2028" s="263">
        <v>43360</v>
      </c>
      <c r="F2028" s="259" t="s">
        <v>201</v>
      </c>
      <c r="G2028" s="259" t="s">
        <v>288</v>
      </c>
      <c r="H2028" s="264" t="s">
        <v>202</v>
      </c>
      <c r="I2028" s="264" t="s">
        <v>291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890</v>
      </c>
      <c r="C2029" s="260" t="s">
        <v>891</v>
      </c>
      <c r="D2029" s="73" t="str">
        <f t="shared" si="62"/>
        <v>set/2018</v>
      </c>
      <c r="E2029" s="263">
        <v>43360</v>
      </c>
      <c r="F2029" s="259" t="s">
        <v>1174</v>
      </c>
      <c r="G2029" s="259" t="s">
        <v>288</v>
      </c>
      <c r="H2029" s="264" t="s">
        <v>1079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890</v>
      </c>
      <c r="C2030" s="260" t="s">
        <v>891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288</v>
      </c>
      <c r="H2030" s="264" t="s">
        <v>321</v>
      </c>
      <c r="I2030" s="264" t="s">
        <v>252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890</v>
      </c>
      <c r="C2031" s="260" t="s">
        <v>891</v>
      </c>
      <c r="D2031" s="73" t="str">
        <f t="shared" si="62"/>
        <v>set/2018</v>
      </c>
      <c r="E2031" s="263">
        <v>43360</v>
      </c>
      <c r="F2031" s="259" t="s">
        <v>1175</v>
      </c>
      <c r="G2031" s="259" t="s">
        <v>288</v>
      </c>
      <c r="H2031" s="264" t="s">
        <v>978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890</v>
      </c>
      <c r="C2032" s="260" t="s">
        <v>891</v>
      </c>
      <c r="D2032" s="73" t="str">
        <f t="shared" si="62"/>
        <v>set/2018</v>
      </c>
      <c r="E2032" s="263">
        <v>43360</v>
      </c>
      <c r="F2032" s="259" t="s">
        <v>1136</v>
      </c>
      <c r="G2032" s="259" t="s">
        <v>288</v>
      </c>
      <c r="H2032" s="264" t="s">
        <v>326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890</v>
      </c>
      <c r="C2033" s="260" t="s">
        <v>891</v>
      </c>
      <c r="D2033" s="73" t="str">
        <f t="shared" si="62"/>
        <v>set/2018</v>
      </c>
      <c r="E2033" s="263">
        <v>43360</v>
      </c>
      <c r="F2033" s="259" t="s">
        <v>1176</v>
      </c>
      <c r="G2033" s="259" t="s">
        <v>288</v>
      </c>
      <c r="H2033" s="264" t="s">
        <v>317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890</v>
      </c>
      <c r="C2034" s="260" t="s">
        <v>891</v>
      </c>
      <c r="D2034" s="73" t="str">
        <f t="shared" si="62"/>
        <v>set/2018</v>
      </c>
      <c r="E2034" s="263">
        <v>43361</v>
      </c>
      <c r="F2034" s="259" t="s">
        <v>201</v>
      </c>
      <c r="G2034" s="259" t="s">
        <v>288</v>
      </c>
      <c r="H2034" s="264" t="s">
        <v>202</v>
      </c>
      <c r="I2034" s="264" t="s">
        <v>291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890</v>
      </c>
      <c r="C2035" s="260" t="s">
        <v>891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288</v>
      </c>
      <c r="H2035" s="264" t="s">
        <v>320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890</v>
      </c>
      <c r="C2036" s="260" t="s">
        <v>891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288</v>
      </c>
      <c r="H2036" s="264" t="s">
        <v>978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890</v>
      </c>
      <c r="C2037" s="260" t="s">
        <v>891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288</v>
      </c>
      <c r="H2037" s="264" t="s">
        <v>178</v>
      </c>
      <c r="I2037" s="264" t="s">
        <v>242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890</v>
      </c>
      <c r="C2038" s="260" t="s">
        <v>891</v>
      </c>
      <c r="D2038" s="73" t="str">
        <f t="shared" si="62"/>
        <v>set/2018</v>
      </c>
      <c r="E2038" s="263">
        <v>43361</v>
      </c>
      <c r="F2038" s="259" t="s">
        <v>208</v>
      </c>
      <c r="G2038" s="259" t="s">
        <v>288</v>
      </c>
      <c r="H2038" s="264" t="s">
        <v>192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890</v>
      </c>
      <c r="C2039" s="260" t="s">
        <v>891</v>
      </c>
      <c r="D2039" s="73" t="str">
        <f t="shared" si="62"/>
        <v>set/2018</v>
      </c>
      <c r="E2039" s="263">
        <v>43361</v>
      </c>
      <c r="F2039" s="259" t="s">
        <v>208</v>
      </c>
      <c r="G2039" s="259" t="s">
        <v>288</v>
      </c>
      <c r="H2039" s="264" t="s">
        <v>192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890</v>
      </c>
      <c r="C2040" s="260" t="s">
        <v>891</v>
      </c>
      <c r="D2040" s="73" t="str">
        <f t="shared" si="62"/>
        <v>set/2018</v>
      </c>
      <c r="E2040" s="263">
        <v>43361</v>
      </c>
      <c r="F2040" s="259" t="s">
        <v>208</v>
      </c>
      <c r="G2040" s="259" t="s">
        <v>288</v>
      </c>
      <c r="H2040" s="264" t="s">
        <v>192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890</v>
      </c>
      <c r="C2041" s="260" t="s">
        <v>891</v>
      </c>
      <c r="D2041" s="73" t="str">
        <f t="shared" si="62"/>
        <v>set/2018</v>
      </c>
      <c r="E2041" s="263">
        <v>43361</v>
      </c>
      <c r="F2041" s="259" t="s">
        <v>208</v>
      </c>
      <c r="G2041" s="259" t="s">
        <v>288</v>
      </c>
      <c r="H2041" s="264" t="s">
        <v>192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890</v>
      </c>
      <c r="C2042" s="260" t="s">
        <v>891</v>
      </c>
      <c r="D2042" s="73" t="str">
        <f t="shared" si="62"/>
        <v>set/2018</v>
      </c>
      <c r="E2042" s="263">
        <v>43361</v>
      </c>
      <c r="F2042" s="259" t="s">
        <v>208</v>
      </c>
      <c r="G2042" s="259" t="s">
        <v>288</v>
      </c>
      <c r="H2042" s="264" t="s">
        <v>192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890</v>
      </c>
      <c r="C2043" s="260" t="s">
        <v>891</v>
      </c>
      <c r="D2043" s="73" t="str">
        <f t="shared" si="62"/>
        <v>set/2018</v>
      </c>
      <c r="E2043" s="263">
        <v>43361</v>
      </c>
      <c r="F2043" s="259" t="s">
        <v>208</v>
      </c>
      <c r="G2043" s="259" t="s">
        <v>288</v>
      </c>
      <c r="H2043" s="264" t="s">
        <v>192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890</v>
      </c>
      <c r="C2044" s="260" t="s">
        <v>891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288</v>
      </c>
      <c r="H2044" s="264" t="s">
        <v>1068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890</v>
      </c>
      <c r="C2045" s="260" t="s">
        <v>891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288</v>
      </c>
      <c r="H2045" s="264" t="s">
        <v>326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890</v>
      </c>
      <c r="C2046" s="260" t="s">
        <v>891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288</v>
      </c>
      <c r="H2046" s="264" t="s">
        <v>326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890</v>
      </c>
      <c r="C2047" s="260" t="s">
        <v>891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288</v>
      </c>
      <c r="H2047" s="264" t="s">
        <v>331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890</v>
      </c>
      <c r="C2048" s="260" t="s">
        <v>891</v>
      </c>
      <c r="D2048" s="73" t="str">
        <f t="shared" si="62"/>
        <v>set/2018</v>
      </c>
      <c r="E2048" s="263">
        <v>43361</v>
      </c>
      <c r="F2048" s="259" t="s">
        <v>1177</v>
      </c>
      <c r="G2048" s="259" t="s">
        <v>288</v>
      </c>
      <c r="H2048" s="264" t="s">
        <v>560</v>
      </c>
      <c r="I2048" s="264" t="s">
        <v>264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890</v>
      </c>
      <c r="C2049" s="260" t="s">
        <v>891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288</v>
      </c>
      <c r="H2049" s="264" t="s">
        <v>336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890</v>
      </c>
      <c r="C2050" s="260" t="s">
        <v>891</v>
      </c>
      <c r="D2050" s="73" t="str">
        <f t="shared" si="62"/>
        <v>set/2018</v>
      </c>
      <c r="E2050" s="263">
        <v>43362</v>
      </c>
      <c r="F2050" s="259" t="s">
        <v>201</v>
      </c>
      <c r="G2050" s="259" t="s">
        <v>288</v>
      </c>
      <c r="H2050" s="264" t="s">
        <v>202</v>
      </c>
      <c r="I2050" s="264" t="s">
        <v>291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890</v>
      </c>
      <c r="C2051" s="260" t="s">
        <v>891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288</v>
      </c>
      <c r="H2051" s="264" t="s">
        <v>1095</v>
      </c>
      <c r="I2051" s="264" t="s">
        <v>241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890</v>
      </c>
      <c r="C2052" s="260" t="s">
        <v>891</v>
      </c>
      <c r="D2052" s="73" t="str">
        <f t="shared" si="64"/>
        <v>set/2018</v>
      </c>
      <c r="E2052" s="263">
        <v>43362</v>
      </c>
      <c r="F2052" s="259" t="s">
        <v>208</v>
      </c>
      <c r="G2052" s="259" t="s">
        <v>288</v>
      </c>
      <c r="H2052" s="264" t="s">
        <v>192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890</v>
      </c>
      <c r="C2053" s="260" t="s">
        <v>891</v>
      </c>
      <c r="D2053" s="73" t="str">
        <f t="shared" si="64"/>
        <v>set/2018</v>
      </c>
      <c r="E2053" s="263">
        <v>43362</v>
      </c>
      <c r="F2053" s="259" t="s">
        <v>208</v>
      </c>
      <c r="G2053" s="259" t="s">
        <v>288</v>
      </c>
      <c r="H2053" s="264" t="s">
        <v>192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890</v>
      </c>
      <c r="C2054" s="260" t="s">
        <v>891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288</v>
      </c>
      <c r="H2054" s="264" t="s">
        <v>311</v>
      </c>
      <c r="I2054" s="264" t="s">
        <v>248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890</v>
      </c>
      <c r="C2055" s="260" t="s">
        <v>891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288</v>
      </c>
      <c r="H2055" s="264" t="s">
        <v>953</v>
      </c>
      <c r="I2055" s="264" t="s">
        <v>245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890</v>
      </c>
      <c r="C2056" s="260" t="s">
        <v>891</v>
      </c>
      <c r="D2056" s="73" t="str">
        <f t="shared" si="64"/>
        <v>set/2018</v>
      </c>
      <c r="E2056" s="263">
        <v>43363</v>
      </c>
      <c r="F2056" s="259" t="s">
        <v>313</v>
      </c>
      <c r="G2056" s="259" t="s">
        <v>288</v>
      </c>
      <c r="H2056" s="264" t="s">
        <v>1178</v>
      </c>
      <c r="I2056" s="264" t="s">
        <v>269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890</v>
      </c>
      <c r="C2057" s="260" t="s">
        <v>891</v>
      </c>
      <c r="D2057" s="73" t="str">
        <f t="shared" si="64"/>
        <v>set/2018</v>
      </c>
      <c r="E2057" s="263">
        <v>43363</v>
      </c>
      <c r="F2057" s="259" t="s">
        <v>313</v>
      </c>
      <c r="G2057" s="259" t="s">
        <v>288</v>
      </c>
      <c r="H2057" s="264" t="s">
        <v>1078</v>
      </c>
      <c r="I2057" s="264" t="s">
        <v>269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890</v>
      </c>
      <c r="C2058" s="260" t="s">
        <v>891</v>
      </c>
      <c r="D2058" s="73" t="str">
        <f t="shared" si="64"/>
        <v>set/2018</v>
      </c>
      <c r="E2058" s="263">
        <v>43363</v>
      </c>
      <c r="F2058" s="259" t="s">
        <v>313</v>
      </c>
      <c r="G2058" s="259" t="s">
        <v>288</v>
      </c>
      <c r="H2058" s="264" t="s">
        <v>1179</v>
      </c>
      <c r="I2058" s="264" t="s">
        <v>269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890</v>
      </c>
      <c r="C2059" s="260" t="s">
        <v>891</v>
      </c>
      <c r="D2059" s="73" t="str">
        <f t="shared" si="64"/>
        <v>set/2018</v>
      </c>
      <c r="E2059" s="263">
        <v>43363</v>
      </c>
      <c r="F2059" s="259" t="s">
        <v>201</v>
      </c>
      <c r="G2059" s="259" t="s">
        <v>288</v>
      </c>
      <c r="H2059" s="264" t="s">
        <v>202</v>
      </c>
      <c r="I2059" s="264" t="s">
        <v>291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890</v>
      </c>
      <c r="C2060" s="260" t="s">
        <v>891</v>
      </c>
      <c r="D2060" s="73" t="str">
        <f t="shared" si="64"/>
        <v>set/2018</v>
      </c>
      <c r="E2060" s="263">
        <v>43363</v>
      </c>
      <c r="F2060" s="259" t="s">
        <v>1180</v>
      </c>
      <c r="G2060" s="259" t="s">
        <v>288</v>
      </c>
      <c r="H2060" s="264" t="s">
        <v>1079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890</v>
      </c>
      <c r="C2061" s="260" t="s">
        <v>891</v>
      </c>
      <c r="D2061" s="73" t="str">
        <f t="shared" si="64"/>
        <v>set/2018</v>
      </c>
      <c r="E2061" s="263">
        <v>43363</v>
      </c>
      <c r="F2061" s="259" t="s">
        <v>1181</v>
      </c>
      <c r="G2061" s="259" t="s">
        <v>288</v>
      </c>
      <c r="H2061" s="264" t="s">
        <v>1079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890</v>
      </c>
      <c r="C2062" s="260" t="s">
        <v>891</v>
      </c>
      <c r="D2062" s="73" t="str">
        <f t="shared" si="64"/>
        <v>set/2018</v>
      </c>
      <c r="E2062" s="263">
        <v>43363</v>
      </c>
      <c r="F2062" s="259" t="s">
        <v>794</v>
      </c>
      <c r="G2062" s="259" t="s">
        <v>288</v>
      </c>
      <c r="H2062" s="264" t="s">
        <v>1079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890</v>
      </c>
      <c r="C2063" s="260" t="s">
        <v>891</v>
      </c>
      <c r="D2063" s="73" t="str">
        <f t="shared" si="64"/>
        <v>set/2018</v>
      </c>
      <c r="E2063" s="263">
        <v>43363</v>
      </c>
      <c r="F2063" s="259" t="s">
        <v>1182</v>
      </c>
      <c r="G2063" s="259" t="s">
        <v>288</v>
      </c>
      <c r="H2063" s="264" t="s">
        <v>978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890</v>
      </c>
      <c r="C2064" s="260" t="s">
        <v>891</v>
      </c>
      <c r="D2064" s="73" t="str">
        <f t="shared" si="64"/>
        <v>set/2018</v>
      </c>
      <c r="E2064" s="263">
        <v>43363</v>
      </c>
      <c r="F2064" s="259" t="s">
        <v>1183</v>
      </c>
      <c r="G2064" s="259" t="s">
        <v>288</v>
      </c>
      <c r="H2064" s="264" t="s">
        <v>978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890</v>
      </c>
      <c r="C2065" s="260" t="s">
        <v>891</v>
      </c>
      <c r="D2065" s="73" t="str">
        <f t="shared" si="64"/>
        <v>set/2018</v>
      </c>
      <c r="E2065" s="263">
        <v>43363</v>
      </c>
      <c r="F2065" s="259" t="s">
        <v>1184</v>
      </c>
      <c r="G2065" s="259" t="s">
        <v>288</v>
      </c>
      <c r="H2065" s="264" t="s">
        <v>978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890</v>
      </c>
      <c r="C2066" s="260" t="s">
        <v>891</v>
      </c>
      <c r="D2066" s="73" t="str">
        <f t="shared" si="64"/>
        <v>set/2018</v>
      </c>
      <c r="E2066" s="263">
        <v>43363</v>
      </c>
      <c r="F2066" s="259" t="s">
        <v>208</v>
      </c>
      <c r="G2066" s="259" t="s">
        <v>288</v>
      </c>
      <c r="H2066" s="264" t="s">
        <v>322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890</v>
      </c>
      <c r="C2067" s="260" t="s">
        <v>891</v>
      </c>
      <c r="D2067" s="73" t="str">
        <f t="shared" si="64"/>
        <v>set/2018</v>
      </c>
      <c r="E2067" s="263">
        <v>43363</v>
      </c>
      <c r="F2067" s="259" t="s">
        <v>849</v>
      </c>
      <c r="G2067" s="259" t="s">
        <v>288</v>
      </c>
      <c r="H2067" s="264" t="s">
        <v>355</v>
      </c>
      <c r="I2067" s="264" t="s">
        <v>236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890</v>
      </c>
      <c r="C2068" s="260" t="s">
        <v>891</v>
      </c>
      <c r="D2068" s="73" t="str">
        <f t="shared" si="64"/>
        <v>set/2018</v>
      </c>
      <c r="E2068" s="263">
        <v>43363</v>
      </c>
      <c r="F2068" s="259" t="s">
        <v>531</v>
      </c>
      <c r="G2068" s="259" t="s">
        <v>288</v>
      </c>
      <c r="H2068" s="264" t="s">
        <v>355</v>
      </c>
      <c r="I2068" s="264" t="s">
        <v>236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890</v>
      </c>
      <c r="C2069" s="260" t="s">
        <v>891</v>
      </c>
      <c r="D2069" s="73" t="str">
        <f t="shared" si="64"/>
        <v>set/2018</v>
      </c>
      <c r="E2069" s="263">
        <v>43363</v>
      </c>
      <c r="F2069" s="259" t="s">
        <v>871</v>
      </c>
      <c r="G2069" s="259" t="s">
        <v>288</v>
      </c>
      <c r="H2069" s="264" t="s">
        <v>355</v>
      </c>
      <c r="I2069" s="264" t="s">
        <v>236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890</v>
      </c>
      <c r="C2070" s="260" t="s">
        <v>891</v>
      </c>
      <c r="D2070" s="73" t="str">
        <f t="shared" si="64"/>
        <v>set/2018</v>
      </c>
      <c r="E2070" s="263">
        <v>43363</v>
      </c>
      <c r="F2070" s="259" t="s">
        <v>845</v>
      </c>
      <c r="G2070" s="259" t="s">
        <v>288</v>
      </c>
      <c r="H2070" s="264" t="s">
        <v>355</v>
      </c>
      <c r="I2070" s="264" t="s">
        <v>236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890</v>
      </c>
      <c r="C2071" s="260" t="s">
        <v>891</v>
      </c>
      <c r="D2071" s="73" t="str">
        <f t="shared" si="64"/>
        <v>set/2018</v>
      </c>
      <c r="E2071" s="263">
        <v>43363</v>
      </c>
      <c r="F2071" s="259" t="s">
        <v>678</v>
      </c>
      <c r="G2071" s="259" t="s">
        <v>288</v>
      </c>
      <c r="H2071" s="264" t="s">
        <v>355</v>
      </c>
      <c r="I2071" s="264" t="s">
        <v>236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890</v>
      </c>
      <c r="C2072" s="260" t="s">
        <v>891</v>
      </c>
      <c r="D2072" s="73" t="str">
        <f t="shared" si="64"/>
        <v>set/2018</v>
      </c>
      <c r="E2072" s="263">
        <v>43363</v>
      </c>
      <c r="F2072" s="259" t="s">
        <v>526</v>
      </c>
      <c r="G2072" s="259" t="s">
        <v>288</v>
      </c>
      <c r="H2072" s="264" t="s">
        <v>355</v>
      </c>
      <c r="I2072" s="264" t="s">
        <v>236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890</v>
      </c>
      <c r="C2073" s="260" t="s">
        <v>891</v>
      </c>
      <c r="D2073" s="73" t="str">
        <f t="shared" si="64"/>
        <v>set/2018</v>
      </c>
      <c r="E2073" s="263">
        <v>43363</v>
      </c>
      <c r="F2073" s="259" t="s">
        <v>1185</v>
      </c>
      <c r="G2073" s="259" t="s">
        <v>288</v>
      </c>
      <c r="H2073" s="264" t="s">
        <v>355</v>
      </c>
      <c r="I2073" s="264" t="s">
        <v>236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890</v>
      </c>
      <c r="C2074" s="260" t="s">
        <v>891</v>
      </c>
      <c r="D2074" s="73" t="str">
        <f t="shared" si="64"/>
        <v>set/2018</v>
      </c>
      <c r="E2074" s="263">
        <v>43363</v>
      </c>
      <c r="F2074" s="259" t="s">
        <v>843</v>
      </c>
      <c r="G2074" s="259" t="s">
        <v>288</v>
      </c>
      <c r="H2074" s="264" t="s">
        <v>355</v>
      </c>
      <c r="I2074" s="264" t="s">
        <v>236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890</v>
      </c>
      <c r="C2075" s="260" t="s">
        <v>891</v>
      </c>
      <c r="D2075" s="73" t="str">
        <f t="shared" si="64"/>
        <v>set/2018</v>
      </c>
      <c r="E2075" s="263">
        <v>43363</v>
      </c>
      <c r="F2075" s="259" t="s">
        <v>883</v>
      </c>
      <c r="G2075" s="259" t="s">
        <v>288</v>
      </c>
      <c r="H2075" s="264" t="s">
        <v>355</v>
      </c>
      <c r="I2075" s="264" t="s">
        <v>236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890</v>
      </c>
      <c r="C2076" s="260" t="s">
        <v>891</v>
      </c>
      <c r="D2076" s="73" t="str">
        <f t="shared" si="64"/>
        <v>set/2018</v>
      </c>
      <c r="E2076" s="263">
        <v>43363</v>
      </c>
      <c r="F2076" s="259" t="s">
        <v>529</v>
      </c>
      <c r="G2076" s="259" t="s">
        <v>288</v>
      </c>
      <c r="H2076" s="264" t="s">
        <v>355</v>
      </c>
      <c r="I2076" s="264" t="s">
        <v>236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890</v>
      </c>
      <c r="C2077" s="260" t="s">
        <v>891</v>
      </c>
      <c r="D2077" s="73" t="str">
        <f t="shared" si="64"/>
        <v>set/2018</v>
      </c>
      <c r="E2077" s="263">
        <v>43363</v>
      </c>
      <c r="F2077" s="259" t="s">
        <v>208</v>
      </c>
      <c r="G2077" s="259" t="s">
        <v>288</v>
      </c>
      <c r="H2077" s="264" t="s">
        <v>192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890</v>
      </c>
      <c r="C2078" s="260" t="s">
        <v>891</v>
      </c>
      <c r="D2078" s="73" t="str">
        <f t="shared" si="64"/>
        <v>set/2018</v>
      </c>
      <c r="E2078" s="263">
        <v>43363</v>
      </c>
      <c r="F2078" s="259" t="s">
        <v>208</v>
      </c>
      <c r="G2078" s="259" t="s">
        <v>288</v>
      </c>
      <c r="H2078" s="264" t="s">
        <v>192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890</v>
      </c>
      <c r="C2079" s="260" t="s">
        <v>891</v>
      </c>
      <c r="D2079" s="73" t="str">
        <f t="shared" si="64"/>
        <v>set/2018</v>
      </c>
      <c r="E2079" s="263">
        <v>43363</v>
      </c>
      <c r="F2079" s="259" t="s">
        <v>208</v>
      </c>
      <c r="G2079" s="259" t="s">
        <v>288</v>
      </c>
      <c r="H2079" s="264" t="s">
        <v>192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890</v>
      </c>
      <c r="C2080" s="260" t="s">
        <v>891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288</v>
      </c>
      <c r="H2080" s="264" t="s">
        <v>519</v>
      </c>
      <c r="I2080" s="264" t="s">
        <v>250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890</v>
      </c>
      <c r="C2081" s="260" t="s">
        <v>891</v>
      </c>
      <c r="D2081" s="73" t="str">
        <f t="shared" si="64"/>
        <v>set/2018</v>
      </c>
      <c r="E2081" s="263">
        <v>43363</v>
      </c>
      <c r="F2081" s="259" t="s">
        <v>1152</v>
      </c>
      <c r="G2081" s="259" t="s">
        <v>288</v>
      </c>
      <c r="H2081" s="264" t="s">
        <v>326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890</v>
      </c>
      <c r="C2082" s="260" t="s">
        <v>891</v>
      </c>
      <c r="D2082" s="73" t="str">
        <f t="shared" si="64"/>
        <v>set/2018</v>
      </c>
      <c r="E2082" s="263">
        <v>43363</v>
      </c>
      <c r="F2082" s="259" t="s">
        <v>855</v>
      </c>
      <c r="G2082" s="259" t="s">
        <v>288</v>
      </c>
      <c r="H2082" s="264" t="s">
        <v>326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890</v>
      </c>
      <c r="C2083" s="260" t="s">
        <v>891</v>
      </c>
      <c r="D2083" s="73" t="str">
        <f t="shared" si="64"/>
        <v>set/2018</v>
      </c>
      <c r="E2083" s="263">
        <v>43363</v>
      </c>
      <c r="F2083" s="259" t="s">
        <v>1186</v>
      </c>
      <c r="G2083" s="259" t="s">
        <v>288</v>
      </c>
      <c r="H2083" s="264" t="s">
        <v>326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890</v>
      </c>
      <c r="C2084" s="260" t="s">
        <v>891</v>
      </c>
      <c r="D2084" s="73" t="str">
        <f t="shared" si="64"/>
        <v>set/2018</v>
      </c>
      <c r="E2084" s="263">
        <v>43363</v>
      </c>
      <c r="F2084" s="259" t="s">
        <v>1187</v>
      </c>
      <c r="G2084" s="259" t="s">
        <v>288</v>
      </c>
      <c r="H2084" s="264" t="s">
        <v>326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890</v>
      </c>
      <c r="C2085" s="260" t="s">
        <v>891</v>
      </c>
      <c r="D2085" s="73" t="str">
        <f t="shared" si="64"/>
        <v>set/2018</v>
      </c>
      <c r="E2085" s="263">
        <v>43363</v>
      </c>
      <c r="F2085" s="259" t="s">
        <v>1188</v>
      </c>
      <c r="G2085" s="259" t="s">
        <v>288</v>
      </c>
      <c r="H2085" s="264" t="s">
        <v>326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890</v>
      </c>
      <c r="C2086" s="260" t="s">
        <v>891</v>
      </c>
      <c r="D2086" s="73" t="str">
        <f t="shared" si="64"/>
        <v>set/2018</v>
      </c>
      <c r="E2086" s="263">
        <v>43363</v>
      </c>
      <c r="F2086" s="259" t="s">
        <v>797</v>
      </c>
      <c r="G2086" s="259" t="s">
        <v>288</v>
      </c>
      <c r="H2086" s="264" t="s">
        <v>326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890</v>
      </c>
      <c r="C2087" s="260" t="s">
        <v>891</v>
      </c>
      <c r="D2087" s="73" t="str">
        <f t="shared" si="64"/>
        <v>set/2018</v>
      </c>
      <c r="E2087" s="263">
        <v>43363</v>
      </c>
      <c r="F2087" s="259" t="s">
        <v>672</v>
      </c>
      <c r="G2087" s="259" t="s">
        <v>288</v>
      </c>
      <c r="H2087" s="264" t="s">
        <v>326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890</v>
      </c>
      <c r="C2088" s="260" t="s">
        <v>891</v>
      </c>
      <c r="D2088" s="73" t="str">
        <f t="shared" si="64"/>
        <v>set/2018</v>
      </c>
      <c r="E2088" s="263">
        <v>43363</v>
      </c>
      <c r="F2088" s="259" t="s">
        <v>541</v>
      </c>
      <c r="G2088" s="259" t="s">
        <v>288</v>
      </c>
      <c r="H2088" s="264" t="s">
        <v>541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890</v>
      </c>
      <c r="C2089" s="260" t="s">
        <v>891</v>
      </c>
      <c r="D2089" s="73" t="str">
        <f t="shared" si="64"/>
        <v>set/2018</v>
      </c>
      <c r="E2089" s="263">
        <v>43363</v>
      </c>
      <c r="F2089" s="259" t="s">
        <v>542</v>
      </c>
      <c r="G2089" s="259" t="s">
        <v>288</v>
      </c>
      <c r="H2089" s="264" t="s">
        <v>542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890</v>
      </c>
      <c r="C2090" s="260" t="s">
        <v>891</v>
      </c>
      <c r="D2090" s="73" t="str">
        <f t="shared" si="64"/>
        <v>set/2018</v>
      </c>
      <c r="E2090" s="263">
        <v>43363</v>
      </c>
      <c r="F2090" s="259" t="s">
        <v>1189</v>
      </c>
      <c r="G2090" s="259" t="s">
        <v>288</v>
      </c>
      <c r="H2090" s="264" t="s">
        <v>317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890</v>
      </c>
      <c r="C2091" s="260" t="s">
        <v>891</v>
      </c>
      <c r="D2091" s="73" t="str">
        <f t="shared" si="64"/>
        <v>set/2018</v>
      </c>
      <c r="E2091" s="263">
        <v>43363</v>
      </c>
      <c r="F2091" s="259" t="s">
        <v>532</v>
      </c>
      <c r="G2091" s="259" t="s">
        <v>288</v>
      </c>
      <c r="H2091" s="264" t="s">
        <v>317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890</v>
      </c>
      <c r="C2092" s="260" t="s">
        <v>891</v>
      </c>
      <c r="D2092" s="73" t="str">
        <f t="shared" si="64"/>
        <v>set/2018</v>
      </c>
      <c r="E2092" s="263">
        <v>43363</v>
      </c>
      <c r="F2092" s="259" t="s">
        <v>798</v>
      </c>
      <c r="G2092" s="259" t="s">
        <v>288</v>
      </c>
      <c r="H2092" s="264" t="s">
        <v>317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890</v>
      </c>
      <c r="C2093" s="260" t="s">
        <v>891</v>
      </c>
      <c r="D2093" s="73" t="str">
        <f t="shared" si="64"/>
        <v>set/2018</v>
      </c>
      <c r="E2093" s="263">
        <v>43363</v>
      </c>
      <c r="F2093" s="259" t="s">
        <v>1190</v>
      </c>
      <c r="G2093" s="259" t="s">
        <v>288</v>
      </c>
      <c r="H2093" s="264" t="s">
        <v>331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890</v>
      </c>
      <c r="C2094" s="260" t="s">
        <v>891</v>
      </c>
      <c r="D2094" s="73" t="str">
        <f t="shared" si="64"/>
        <v>set/2018</v>
      </c>
      <c r="E2094" s="263">
        <v>43363</v>
      </c>
      <c r="F2094" s="259" t="s">
        <v>1191</v>
      </c>
      <c r="G2094" s="259" t="s">
        <v>288</v>
      </c>
      <c r="H2094" s="264" t="s">
        <v>331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890</v>
      </c>
      <c r="C2095" s="260" t="s">
        <v>891</v>
      </c>
      <c r="D2095" s="73" t="str">
        <f t="shared" si="64"/>
        <v>set/2018</v>
      </c>
      <c r="E2095" s="263">
        <v>43363</v>
      </c>
      <c r="F2095" s="259" t="s">
        <v>448</v>
      </c>
      <c r="G2095" s="259" t="s">
        <v>288</v>
      </c>
      <c r="H2095" s="264" t="s">
        <v>325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890</v>
      </c>
      <c r="C2096" s="260" t="s">
        <v>891</v>
      </c>
      <c r="D2096" s="73" t="str">
        <f t="shared" si="64"/>
        <v>set/2018</v>
      </c>
      <c r="E2096" s="263">
        <v>43363</v>
      </c>
      <c r="F2096" s="259" t="s">
        <v>411</v>
      </c>
      <c r="G2096" s="259" t="s">
        <v>288</v>
      </c>
      <c r="H2096" s="264" t="s">
        <v>325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890</v>
      </c>
      <c r="C2097" s="260" t="s">
        <v>891</v>
      </c>
      <c r="D2097" s="73" t="str">
        <f t="shared" si="64"/>
        <v>set/2018</v>
      </c>
      <c r="E2097" s="263">
        <v>43363</v>
      </c>
      <c r="F2097" s="259" t="s">
        <v>1192</v>
      </c>
      <c r="G2097" s="259" t="s">
        <v>288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890</v>
      </c>
      <c r="C2098" s="260" t="s">
        <v>891</v>
      </c>
      <c r="D2098" s="73" t="str">
        <f t="shared" si="64"/>
        <v>set/2018</v>
      </c>
      <c r="E2098" s="263">
        <v>43363</v>
      </c>
      <c r="F2098" s="259" t="s">
        <v>313</v>
      </c>
      <c r="G2098" s="259" t="s">
        <v>288</v>
      </c>
      <c r="H2098" s="264" t="s">
        <v>1193</v>
      </c>
      <c r="I2098" s="264" t="s">
        <v>269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890</v>
      </c>
      <c r="C2099" s="260" t="s">
        <v>891</v>
      </c>
      <c r="D2099" s="73" t="str">
        <f t="shared" si="64"/>
        <v>set/2018</v>
      </c>
      <c r="E2099" s="263">
        <v>43364</v>
      </c>
      <c r="F2099" s="259" t="s">
        <v>313</v>
      </c>
      <c r="G2099" s="259" t="s">
        <v>288</v>
      </c>
      <c r="H2099" s="264" t="s">
        <v>780</v>
      </c>
      <c r="I2099" s="264" t="s">
        <v>269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890</v>
      </c>
      <c r="C2100" s="260" t="s">
        <v>891</v>
      </c>
      <c r="D2100" s="73" t="str">
        <f t="shared" si="64"/>
        <v>set/2018</v>
      </c>
      <c r="E2100" s="263">
        <v>43364</v>
      </c>
      <c r="F2100" s="259" t="s">
        <v>313</v>
      </c>
      <c r="G2100" s="259" t="s">
        <v>288</v>
      </c>
      <c r="H2100" s="264" t="s">
        <v>340</v>
      </c>
      <c r="I2100" s="264" t="s">
        <v>269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890</v>
      </c>
      <c r="C2101" s="260" t="s">
        <v>891</v>
      </c>
      <c r="D2101" s="73" t="str">
        <f t="shared" si="64"/>
        <v>set/2018</v>
      </c>
      <c r="E2101" s="263">
        <v>43364</v>
      </c>
      <c r="F2101" s="259" t="s">
        <v>201</v>
      </c>
      <c r="G2101" s="259" t="s">
        <v>288</v>
      </c>
      <c r="H2101" s="264" t="s">
        <v>202</v>
      </c>
      <c r="I2101" s="264" t="s">
        <v>291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890</v>
      </c>
      <c r="C2102" s="260" t="s">
        <v>891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288</v>
      </c>
      <c r="H2102" s="264" t="s">
        <v>355</v>
      </c>
      <c r="I2102" s="264" t="s">
        <v>236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890</v>
      </c>
      <c r="C2103" s="260" t="s">
        <v>891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288</v>
      </c>
      <c r="H2103" s="264" t="s">
        <v>355</v>
      </c>
      <c r="I2103" s="264" t="s">
        <v>236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890</v>
      </c>
      <c r="C2104" s="260" t="s">
        <v>891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288</v>
      </c>
      <c r="H2104" s="264" t="s">
        <v>355</v>
      </c>
      <c r="I2104" s="264" t="s">
        <v>236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890</v>
      </c>
      <c r="C2105" s="260" t="s">
        <v>891</v>
      </c>
      <c r="D2105" s="73" t="str">
        <f t="shared" si="64"/>
        <v>set/2018</v>
      </c>
      <c r="E2105" s="263">
        <v>43364</v>
      </c>
      <c r="F2105" s="259" t="s">
        <v>208</v>
      </c>
      <c r="G2105" s="259" t="s">
        <v>288</v>
      </c>
      <c r="H2105" s="264" t="s">
        <v>192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890</v>
      </c>
      <c r="C2106" s="260" t="s">
        <v>891</v>
      </c>
      <c r="D2106" s="73" t="str">
        <f t="shared" si="64"/>
        <v>set/2018</v>
      </c>
      <c r="E2106" s="263">
        <v>43364</v>
      </c>
      <c r="F2106" s="259" t="s">
        <v>208</v>
      </c>
      <c r="G2106" s="259" t="s">
        <v>288</v>
      </c>
      <c r="H2106" s="264" t="s">
        <v>192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890</v>
      </c>
      <c r="C2107" s="260" t="s">
        <v>891</v>
      </c>
      <c r="D2107" s="73" t="str">
        <f t="shared" si="64"/>
        <v>set/2018</v>
      </c>
      <c r="E2107" s="263">
        <v>43364</v>
      </c>
      <c r="F2107" s="259" t="s">
        <v>208</v>
      </c>
      <c r="G2107" s="259" t="s">
        <v>288</v>
      </c>
      <c r="H2107" s="264" t="s">
        <v>192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890</v>
      </c>
      <c r="C2108" s="260" t="s">
        <v>891</v>
      </c>
      <c r="D2108" s="73" t="str">
        <f t="shared" si="64"/>
        <v>set/2018</v>
      </c>
      <c r="E2108" s="263">
        <v>43364</v>
      </c>
      <c r="F2108" s="259" t="s">
        <v>208</v>
      </c>
      <c r="G2108" s="259" t="s">
        <v>288</v>
      </c>
      <c r="H2108" s="264" t="s">
        <v>192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890</v>
      </c>
      <c r="C2109" s="260" t="s">
        <v>891</v>
      </c>
      <c r="D2109" s="73" t="str">
        <f t="shared" si="64"/>
        <v>set/2018</v>
      </c>
      <c r="E2109" s="263">
        <v>43364</v>
      </c>
      <c r="F2109" s="259" t="s">
        <v>208</v>
      </c>
      <c r="G2109" s="259" t="s">
        <v>288</v>
      </c>
      <c r="H2109" s="264" t="s">
        <v>192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890</v>
      </c>
      <c r="C2110" s="260" t="s">
        <v>891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288</v>
      </c>
      <c r="H2110" s="266" t="s">
        <v>569</v>
      </c>
      <c r="I2110" s="264" t="s">
        <v>185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890</v>
      </c>
      <c r="C2111" s="260" t="s">
        <v>891</v>
      </c>
      <c r="D2111" s="73" t="str">
        <f t="shared" si="64"/>
        <v>set/2018</v>
      </c>
      <c r="E2111" s="263">
        <v>43364</v>
      </c>
      <c r="F2111" s="259" t="s">
        <v>313</v>
      </c>
      <c r="G2111" s="259" t="s">
        <v>288</v>
      </c>
      <c r="H2111" s="264" t="s">
        <v>1193</v>
      </c>
      <c r="I2111" s="264" t="s">
        <v>269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890</v>
      </c>
      <c r="C2112" s="260" t="s">
        <v>891</v>
      </c>
      <c r="D2112" s="73" t="str">
        <f t="shared" si="64"/>
        <v>set/2018</v>
      </c>
      <c r="E2112" s="263">
        <v>43367</v>
      </c>
      <c r="F2112" s="259" t="s">
        <v>201</v>
      </c>
      <c r="G2112" s="259" t="s">
        <v>288</v>
      </c>
      <c r="H2112" s="264" t="s">
        <v>202</v>
      </c>
      <c r="I2112" s="264" t="s">
        <v>291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890</v>
      </c>
      <c r="C2113" s="260" t="s">
        <v>891</v>
      </c>
      <c r="D2113" s="73" t="str">
        <f t="shared" si="64"/>
        <v>set/2018</v>
      </c>
      <c r="E2113" s="263">
        <v>43367</v>
      </c>
      <c r="F2113" s="259" t="s">
        <v>180</v>
      </c>
      <c r="G2113" s="259" t="s">
        <v>288</v>
      </c>
      <c r="H2113" s="264" t="s">
        <v>1059</v>
      </c>
      <c r="I2113" s="264" t="s">
        <v>181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890</v>
      </c>
      <c r="C2114" s="260" t="s">
        <v>891</v>
      </c>
      <c r="D2114" s="73" t="str">
        <f t="shared" si="64"/>
        <v>set/2018</v>
      </c>
      <c r="E2114" s="263">
        <v>43367</v>
      </c>
      <c r="F2114" s="259" t="s">
        <v>208</v>
      </c>
      <c r="G2114" s="259" t="s">
        <v>288</v>
      </c>
      <c r="H2114" s="264" t="s">
        <v>192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890</v>
      </c>
      <c r="C2115" s="260" t="s">
        <v>891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312</v>
      </c>
      <c r="H2115" s="264" t="s">
        <v>1109</v>
      </c>
      <c r="I2115" s="264" t="s">
        <v>242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890</v>
      </c>
      <c r="C2116" s="260" t="s">
        <v>891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288</v>
      </c>
      <c r="H2116" s="264" t="s">
        <v>305</v>
      </c>
      <c r="I2116" s="264" t="s">
        <v>242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890</v>
      </c>
      <c r="C2117" s="260" t="s">
        <v>891</v>
      </c>
      <c r="D2117" s="73" t="str">
        <f t="shared" si="66"/>
        <v>set/2018</v>
      </c>
      <c r="E2117" s="263">
        <v>43368</v>
      </c>
      <c r="F2117" s="259" t="s">
        <v>313</v>
      </c>
      <c r="G2117" s="262" t="s">
        <v>288</v>
      </c>
      <c r="H2117" s="266" t="s">
        <v>907</v>
      </c>
      <c r="I2117" s="266" t="s">
        <v>269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890</v>
      </c>
      <c r="C2118" s="260" t="s">
        <v>891</v>
      </c>
      <c r="D2118" s="73" t="str">
        <f t="shared" si="66"/>
        <v>set/2018</v>
      </c>
      <c r="E2118" s="263">
        <v>43368</v>
      </c>
      <c r="F2118" s="259" t="s">
        <v>313</v>
      </c>
      <c r="G2118" s="262" t="s">
        <v>288</v>
      </c>
      <c r="H2118" s="266" t="s">
        <v>907</v>
      </c>
      <c r="I2118" s="266" t="s">
        <v>269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890</v>
      </c>
      <c r="C2119" s="260" t="s">
        <v>891</v>
      </c>
      <c r="D2119" s="73" t="str">
        <f t="shared" si="66"/>
        <v>set/2018</v>
      </c>
      <c r="E2119" s="263">
        <v>43368</v>
      </c>
      <c r="F2119" s="259" t="s">
        <v>313</v>
      </c>
      <c r="G2119" s="262" t="s">
        <v>288</v>
      </c>
      <c r="H2119" s="266" t="s">
        <v>928</v>
      </c>
      <c r="I2119" s="266" t="s">
        <v>269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890</v>
      </c>
      <c r="C2120" s="260" t="s">
        <v>891</v>
      </c>
      <c r="D2120" s="73" t="str">
        <f t="shared" si="66"/>
        <v>set/2018</v>
      </c>
      <c r="E2120" s="263">
        <v>43368</v>
      </c>
      <c r="F2120" s="259" t="s">
        <v>313</v>
      </c>
      <c r="G2120" s="262" t="s">
        <v>288</v>
      </c>
      <c r="H2120" s="266" t="s">
        <v>1194</v>
      </c>
      <c r="I2120" s="266" t="s">
        <v>269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890</v>
      </c>
      <c r="C2121" s="260" t="s">
        <v>891</v>
      </c>
      <c r="D2121" s="73" t="str">
        <f t="shared" si="66"/>
        <v>set/2018</v>
      </c>
      <c r="E2121" s="263">
        <v>43368</v>
      </c>
      <c r="F2121" s="259" t="s">
        <v>201</v>
      </c>
      <c r="G2121" s="259" t="s">
        <v>288</v>
      </c>
      <c r="H2121" s="264" t="s">
        <v>202</v>
      </c>
      <c r="I2121" s="264" t="s">
        <v>291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892</v>
      </c>
      <c r="C2122" s="260" t="s">
        <v>891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288</v>
      </c>
      <c r="H2122" s="264" t="s">
        <v>143</v>
      </c>
      <c r="I2122" s="264" t="s">
        <v>228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892</v>
      </c>
      <c r="C2123" s="260" t="s">
        <v>891</v>
      </c>
      <c r="D2123" s="73" t="str">
        <f t="shared" si="66"/>
        <v>set/2018</v>
      </c>
      <c r="E2123" s="263">
        <v>43368</v>
      </c>
      <c r="F2123" s="259" t="s">
        <v>208</v>
      </c>
      <c r="G2123" s="259" t="s">
        <v>288</v>
      </c>
      <c r="H2123" s="264" t="s">
        <v>322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890</v>
      </c>
      <c r="C2124" s="260" t="s">
        <v>891</v>
      </c>
      <c r="D2124" s="73" t="str">
        <f t="shared" si="66"/>
        <v>set/2018</v>
      </c>
      <c r="E2124" s="263">
        <v>43368</v>
      </c>
      <c r="F2124" s="259" t="s">
        <v>208</v>
      </c>
      <c r="G2124" s="259" t="s">
        <v>288</v>
      </c>
      <c r="H2124" s="264" t="s">
        <v>192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890</v>
      </c>
      <c r="C2125" s="260" t="s">
        <v>891</v>
      </c>
      <c r="D2125" s="73" t="str">
        <f t="shared" si="66"/>
        <v>set/2018</v>
      </c>
      <c r="E2125" s="263">
        <v>43368</v>
      </c>
      <c r="F2125" s="259" t="s">
        <v>208</v>
      </c>
      <c r="G2125" s="259" t="s">
        <v>288</v>
      </c>
      <c r="H2125" s="264" t="s">
        <v>192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890</v>
      </c>
      <c r="C2126" s="260" t="s">
        <v>891</v>
      </c>
      <c r="D2126" s="73" t="str">
        <f t="shared" si="66"/>
        <v>set/2018</v>
      </c>
      <c r="E2126" s="263">
        <v>43368</v>
      </c>
      <c r="F2126" s="259" t="s">
        <v>208</v>
      </c>
      <c r="G2126" s="259" t="s">
        <v>288</v>
      </c>
      <c r="H2126" s="264" t="s">
        <v>192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890</v>
      </c>
      <c r="C2127" s="260" t="s">
        <v>891</v>
      </c>
      <c r="D2127" s="73" t="str">
        <f t="shared" si="66"/>
        <v>set/2018</v>
      </c>
      <c r="E2127" s="263">
        <v>43368</v>
      </c>
      <c r="F2127" s="259" t="s">
        <v>208</v>
      </c>
      <c r="G2127" s="259" t="s">
        <v>288</v>
      </c>
      <c r="H2127" s="264" t="s">
        <v>192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890</v>
      </c>
      <c r="C2128" s="260" t="s">
        <v>891</v>
      </c>
      <c r="D2128" s="73" t="str">
        <f t="shared" si="66"/>
        <v>set/2018</v>
      </c>
      <c r="E2128" s="263">
        <v>43368</v>
      </c>
      <c r="F2128" s="259" t="s">
        <v>208</v>
      </c>
      <c r="G2128" s="259" t="s">
        <v>288</v>
      </c>
      <c r="H2128" s="264" t="s">
        <v>192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890</v>
      </c>
      <c r="C2129" s="260" t="s">
        <v>891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288</v>
      </c>
      <c r="H2129" s="264" t="s">
        <v>992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890</v>
      </c>
      <c r="C2130" s="260" t="s">
        <v>891</v>
      </c>
      <c r="D2130" s="73" t="str">
        <f t="shared" si="66"/>
        <v>set/2018</v>
      </c>
      <c r="E2130" s="263">
        <v>43368</v>
      </c>
      <c r="F2130" s="259" t="s">
        <v>544</v>
      </c>
      <c r="G2130" s="259" t="s">
        <v>288</v>
      </c>
      <c r="H2130" s="264" t="s">
        <v>544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890</v>
      </c>
      <c r="C2131" s="260" t="s">
        <v>891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288</v>
      </c>
      <c r="H2131" s="264" t="s">
        <v>560</v>
      </c>
      <c r="I2131" s="266" t="s">
        <v>264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890</v>
      </c>
      <c r="C2132" s="260" t="s">
        <v>891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288</v>
      </c>
      <c r="H2132" s="266" t="s">
        <v>953</v>
      </c>
      <c r="I2132" s="266" t="s">
        <v>245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890</v>
      </c>
      <c r="C2133" s="260" t="s">
        <v>891</v>
      </c>
      <c r="D2133" s="73" t="str">
        <f t="shared" si="66"/>
        <v>set/2018</v>
      </c>
      <c r="E2133" s="263">
        <v>43369</v>
      </c>
      <c r="F2133" s="259" t="s">
        <v>313</v>
      </c>
      <c r="G2133" s="262" t="s">
        <v>288</v>
      </c>
      <c r="H2133" s="266" t="s">
        <v>907</v>
      </c>
      <c r="I2133" s="266" t="s">
        <v>269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890</v>
      </c>
      <c r="C2134" s="260" t="s">
        <v>891</v>
      </c>
      <c r="D2134" s="73" t="str">
        <f t="shared" si="66"/>
        <v>set/2018</v>
      </c>
      <c r="E2134" s="263">
        <v>43369</v>
      </c>
      <c r="F2134" s="259" t="s">
        <v>208</v>
      </c>
      <c r="G2134" s="259" t="s">
        <v>288</v>
      </c>
      <c r="H2134" s="264" t="s">
        <v>192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890</v>
      </c>
      <c r="C2135" s="260" t="s">
        <v>891</v>
      </c>
      <c r="D2135" s="73" t="str">
        <f t="shared" si="66"/>
        <v>set/2018</v>
      </c>
      <c r="E2135" s="263">
        <v>43369</v>
      </c>
      <c r="F2135" s="259" t="s">
        <v>199</v>
      </c>
      <c r="G2135" s="259" t="s">
        <v>288</v>
      </c>
      <c r="H2135" s="264" t="s">
        <v>298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892</v>
      </c>
      <c r="C2136" s="260" t="s">
        <v>891</v>
      </c>
      <c r="D2136" s="73" t="str">
        <f t="shared" si="66"/>
        <v>set/2018</v>
      </c>
      <c r="E2136" s="263">
        <v>43369</v>
      </c>
      <c r="F2136" s="259" t="s">
        <v>199</v>
      </c>
      <c r="G2136" s="259" t="s">
        <v>288</v>
      </c>
      <c r="H2136" s="264" t="s">
        <v>298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890</v>
      </c>
      <c r="C2137" s="260" t="s">
        <v>891</v>
      </c>
      <c r="D2137" s="73" t="str">
        <f t="shared" si="66"/>
        <v>set/2018</v>
      </c>
      <c r="E2137" s="263">
        <v>43370</v>
      </c>
      <c r="F2137" s="259" t="s">
        <v>313</v>
      </c>
      <c r="G2137" s="262" t="s">
        <v>288</v>
      </c>
      <c r="H2137" s="264" t="s">
        <v>189</v>
      </c>
      <c r="I2137" s="264" t="s">
        <v>269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890</v>
      </c>
      <c r="C2138" s="260" t="s">
        <v>891</v>
      </c>
      <c r="D2138" s="73" t="str">
        <f t="shared" si="66"/>
        <v>set/2018</v>
      </c>
      <c r="E2138" s="263">
        <v>43370</v>
      </c>
      <c r="F2138" s="259" t="s">
        <v>313</v>
      </c>
      <c r="G2138" s="262" t="s">
        <v>288</v>
      </c>
      <c r="H2138" s="264" t="s">
        <v>189</v>
      </c>
      <c r="I2138" s="264" t="s">
        <v>269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890</v>
      </c>
      <c r="C2139" s="260" t="s">
        <v>891</v>
      </c>
      <c r="D2139" s="73" t="str">
        <f t="shared" si="66"/>
        <v>set/2018</v>
      </c>
      <c r="E2139" s="263">
        <v>43370</v>
      </c>
      <c r="F2139" s="259" t="s">
        <v>201</v>
      </c>
      <c r="G2139" s="259" t="s">
        <v>288</v>
      </c>
      <c r="H2139" s="264" t="s">
        <v>202</v>
      </c>
      <c r="I2139" s="264" t="s">
        <v>291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890</v>
      </c>
      <c r="C2140" s="260" t="s">
        <v>891</v>
      </c>
      <c r="D2140" s="73" t="str">
        <f t="shared" si="66"/>
        <v>set/2018</v>
      </c>
      <c r="E2140" s="263">
        <v>43370</v>
      </c>
      <c r="F2140" s="259" t="s">
        <v>211</v>
      </c>
      <c r="G2140" s="259" t="s">
        <v>288</v>
      </c>
      <c r="H2140" s="264" t="s">
        <v>211</v>
      </c>
      <c r="I2140" s="264" t="s">
        <v>200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890</v>
      </c>
      <c r="C2141" s="260" t="s">
        <v>891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288</v>
      </c>
      <c r="H2141" s="264" t="s">
        <v>1044</v>
      </c>
      <c r="I2141" s="264" t="s">
        <v>187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890</v>
      </c>
      <c r="C2142" s="260" t="s">
        <v>891</v>
      </c>
      <c r="D2142" s="73" t="str">
        <f t="shared" si="66"/>
        <v>set/2018</v>
      </c>
      <c r="E2142" s="263">
        <v>43370</v>
      </c>
      <c r="F2142" s="259" t="s">
        <v>208</v>
      </c>
      <c r="G2142" s="259" t="s">
        <v>288</v>
      </c>
      <c r="H2142" s="264" t="s">
        <v>192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890</v>
      </c>
      <c r="C2143" s="260" t="s">
        <v>891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288</v>
      </c>
      <c r="H2143" s="266" t="s">
        <v>182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890</v>
      </c>
      <c r="C2144" s="260" t="s">
        <v>891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288</v>
      </c>
      <c r="H2144" s="264" t="s">
        <v>306</v>
      </c>
      <c r="I2144" s="264" t="s">
        <v>250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890</v>
      </c>
      <c r="C2145" s="260" t="s">
        <v>891</v>
      </c>
      <c r="D2145" s="73" t="str">
        <f t="shared" si="66"/>
        <v>set/2018</v>
      </c>
      <c r="E2145" s="263">
        <v>43371</v>
      </c>
      <c r="F2145" s="259" t="s">
        <v>313</v>
      </c>
      <c r="G2145" s="259" t="s">
        <v>288</v>
      </c>
      <c r="H2145" s="264" t="s">
        <v>780</v>
      </c>
      <c r="I2145" s="264" t="s">
        <v>269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890</v>
      </c>
      <c r="C2146" s="260" t="s">
        <v>891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288</v>
      </c>
      <c r="H2146" s="264" t="s">
        <v>1138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890</v>
      </c>
      <c r="C2147" s="260" t="s">
        <v>891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288</v>
      </c>
      <c r="H2147" s="264" t="s">
        <v>1195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892</v>
      </c>
      <c r="C2148" s="260" t="s">
        <v>891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288</v>
      </c>
      <c r="H2148" s="264" t="s">
        <v>143</v>
      </c>
      <c r="I2148" s="264" t="s">
        <v>228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890</v>
      </c>
      <c r="C2149" s="260" t="s">
        <v>891</v>
      </c>
      <c r="D2149" s="73" t="str">
        <f t="shared" si="66"/>
        <v>set/2018</v>
      </c>
      <c r="E2149" s="263">
        <v>43371</v>
      </c>
      <c r="F2149" s="259" t="s">
        <v>199</v>
      </c>
      <c r="G2149" s="259" t="s">
        <v>288</v>
      </c>
      <c r="H2149" s="264" t="s">
        <v>293</v>
      </c>
      <c r="I2149" s="264" t="s">
        <v>230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890</v>
      </c>
      <c r="C2150" s="260" t="s">
        <v>891</v>
      </c>
      <c r="D2150" s="73" t="str">
        <f t="shared" si="66"/>
        <v>set/2018</v>
      </c>
      <c r="E2150" s="263">
        <v>43371</v>
      </c>
      <c r="F2150" s="259" t="s">
        <v>208</v>
      </c>
      <c r="G2150" s="259" t="s">
        <v>288</v>
      </c>
      <c r="H2150" s="264" t="s">
        <v>192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890</v>
      </c>
      <c r="C2151" s="260" t="s">
        <v>891</v>
      </c>
      <c r="D2151" s="73" t="str">
        <f t="shared" si="66"/>
        <v>set/2018</v>
      </c>
      <c r="E2151" s="263">
        <v>43371</v>
      </c>
      <c r="F2151" s="259" t="s">
        <v>208</v>
      </c>
      <c r="G2151" s="259" t="s">
        <v>288</v>
      </c>
      <c r="H2151" s="264" t="s">
        <v>192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890</v>
      </c>
      <c r="C2152" s="260" t="s">
        <v>891</v>
      </c>
      <c r="D2152" s="73" t="str">
        <f t="shared" si="66"/>
        <v>set/2018</v>
      </c>
      <c r="E2152" s="263">
        <v>43371</v>
      </c>
      <c r="F2152" s="259" t="s">
        <v>208</v>
      </c>
      <c r="G2152" s="259" t="s">
        <v>288</v>
      </c>
      <c r="H2152" s="264" t="s">
        <v>192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890</v>
      </c>
      <c r="C2153" s="260" t="s">
        <v>891</v>
      </c>
      <c r="D2153" s="73" t="str">
        <f t="shared" si="66"/>
        <v>set/2018</v>
      </c>
      <c r="E2153" s="263">
        <v>43371</v>
      </c>
      <c r="F2153" s="259" t="s">
        <v>208</v>
      </c>
      <c r="G2153" s="259" t="s">
        <v>288</v>
      </c>
      <c r="H2153" s="264" t="s">
        <v>192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890</v>
      </c>
      <c r="C2154" s="260" t="s">
        <v>891</v>
      </c>
      <c r="D2154" s="73" t="str">
        <f t="shared" si="66"/>
        <v>set/2018</v>
      </c>
      <c r="E2154" s="263">
        <v>43371</v>
      </c>
      <c r="F2154" s="259" t="s">
        <v>208</v>
      </c>
      <c r="G2154" s="259" t="s">
        <v>288</v>
      </c>
      <c r="H2154" s="264" t="s">
        <v>192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890</v>
      </c>
      <c r="C2155" s="260" t="s">
        <v>891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288</v>
      </c>
      <c r="H2155" s="264" t="s">
        <v>1196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890</v>
      </c>
      <c r="C2156" s="260" t="s">
        <v>891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288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890</v>
      </c>
      <c r="C2157" s="260" t="s">
        <v>891</v>
      </c>
      <c r="D2157" s="73" t="str">
        <f t="shared" si="66"/>
        <v>set/2018</v>
      </c>
      <c r="E2157" s="263">
        <v>43371</v>
      </c>
      <c r="F2157" s="259" t="s">
        <v>313</v>
      </c>
      <c r="G2157" s="259" t="s">
        <v>288</v>
      </c>
      <c r="H2157" s="264" t="s">
        <v>1197</v>
      </c>
      <c r="I2157" s="264" t="s">
        <v>269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890</v>
      </c>
      <c r="C2158" s="260" t="s">
        <v>891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288</v>
      </c>
      <c r="H2158" s="264" t="s">
        <v>545</v>
      </c>
      <c r="I2158" s="264" t="s">
        <v>231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892</v>
      </c>
      <c r="C2159" s="260" t="s">
        <v>891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288</v>
      </c>
      <c r="H2159" s="264" t="s">
        <v>545</v>
      </c>
      <c r="I2159" s="264" t="s">
        <v>231</v>
      </c>
      <c r="J2159" s="264" t="s">
        <v>833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890</v>
      </c>
      <c r="C2160" s="260" t="s">
        <v>891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288</v>
      </c>
      <c r="H2160" s="264" t="s">
        <v>613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890</v>
      </c>
      <c r="C2161" s="260" t="s">
        <v>891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288</v>
      </c>
      <c r="H2161" s="266" t="s">
        <v>953</v>
      </c>
      <c r="I2161" s="266" t="s">
        <v>245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890</v>
      </c>
      <c r="C2162" s="260" t="s">
        <v>891</v>
      </c>
      <c r="D2162" s="73" t="str">
        <f t="shared" si="66"/>
        <v>set/2018</v>
      </c>
      <c r="E2162" s="263">
        <v>43371</v>
      </c>
      <c r="F2162" s="259" t="s">
        <v>313</v>
      </c>
      <c r="G2162" s="262" t="s">
        <v>288</v>
      </c>
      <c r="H2162" s="264" t="s">
        <v>1197</v>
      </c>
      <c r="I2162" s="264" t="s">
        <v>269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890</v>
      </c>
      <c r="C2163" s="260" t="s">
        <v>891</v>
      </c>
      <c r="D2163" s="73" t="str">
        <f t="shared" si="66"/>
        <v>set/2018</v>
      </c>
      <c r="E2163" s="263">
        <v>43371</v>
      </c>
      <c r="F2163" s="259" t="s">
        <v>313</v>
      </c>
      <c r="G2163" s="262" t="s">
        <v>288</v>
      </c>
      <c r="H2163" s="264" t="s">
        <v>1057</v>
      </c>
      <c r="I2163" s="264" t="s">
        <v>269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890</v>
      </c>
      <c r="C2164" s="260" t="s">
        <v>891</v>
      </c>
      <c r="D2164" s="73" t="str">
        <f t="shared" si="66"/>
        <v>out/2018</v>
      </c>
      <c r="E2164" s="263">
        <v>43374</v>
      </c>
      <c r="F2164" s="259" t="s">
        <v>211</v>
      </c>
      <c r="G2164" s="259" t="s">
        <v>288</v>
      </c>
      <c r="H2164" s="264" t="s">
        <v>211</v>
      </c>
      <c r="I2164" s="264" t="s">
        <v>200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890</v>
      </c>
      <c r="C2165" s="260" t="s">
        <v>891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288</v>
      </c>
      <c r="H2165" s="264" t="s">
        <v>1109</v>
      </c>
      <c r="I2165" s="264" t="s">
        <v>241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890</v>
      </c>
      <c r="C2166" s="260" t="s">
        <v>891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288</v>
      </c>
      <c r="H2166" s="266" t="s">
        <v>1198</v>
      </c>
      <c r="I2166" s="264" t="s">
        <v>248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890</v>
      </c>
      <c r="C2167" s="260" t="s">
        <v>891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288</v>
      </c>
      <c r="H2167" s="264" t="s">
        <v>428</v>
      </c>
      <c r="I2167" s="264" t="s">
        <v>242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890</v>
      </c>
      <c r="C2168" s="260" t="s">
        <v>891</v>
      </c>
      <c r="D2168" s="73" t="str">
        <f t="shared" si="66"/>
        <v>out/2018</v>
      </c>
      <c r="E2168" s="263">
        <v>43374</v>
      </c>
      <c r="F2168" s="259" t="s">
        <v>199</v>
      </c>
      <c r="G2168" s="259" t="s">
        <v>288</v>
      </c>
      <c r="H2168" s="264" t="s">
        <v>298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892</v>
      </c>
      <c r="C2169" s="260" t="s">
        <v>891</v>
      </c>
      <c r="D2169" s="73" t="str">
        <f t="shared" si="66"/>
        <v>out/2018</v>
      </c>
      <c r="E2169" s="263">
        <v>43374</v>
      </c>
      <c r="F2169" s="259" t="s">
        <v>199</v>
      </c>
      <c r="G2169" s="259" t="s">
        <v>288</v>
      </c>
      <c r="H2169" s="264" t="s">
        <v>298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890</v>
      </c>
      <c r="C2170" s="260" t="s">
        <v>891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288</v>
      </c>
      <c r="H2170" s="264" t="s">
        <v>953</v>
      </c>
      <c r="I2170" s="264" t="s">
        <v>245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890</v>
      </c>
      <c r="C2171" s="260" t="s">
        <v>891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288</v>
      </c>
      <c r="H2171" s="264" t="s">
        <v>953</v>
      </c>
      <c r="I2171" s="264" t="s">
        <v>245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890</v>
      </c>
      <c r="C2172" s="260" t="s">
        <v>891</v>
      </c>
      <c r="D2172" s="73" t="str">
        <f t="shared" si="66"/>
        <v>out/2018</v>
      </c>
      <c r="E2172" s="263">
        <v>43375</v>
      </c>
      <c r="F2172" s="259" t="s">
        <v>201</v>
      </c>
      <c r="G2172" s="259" t="s">
        <v>288</v>
      </c>
      <c r="H2172" s="264" t="s">
        <v>202</v>
      </c>
      <c r="I2172" s="264" t="s">
        <v>291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890</v>
      </c>
      <c r="C2173" s="260" t="s">
        <v>891</v>
      </c>
      <c r="D2173" s="73" t="str">
        <f t="shared" si="66"/>
        <v>out/2018</v>
      </c>
      <c r="E2173" s="263">
        <v>43375</v>
      </c>
      <c r="F2173" s="259" t="s">
        <v>199</v>
      </c>
      <c r="G2173" s="259" t="s">
        <v>288</v>
      </c>
      <c r="H2173" s="264" t="s">
        <v>293</v>
      </c>
      <c r="I2173" s="264" t="s">
        <v>230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890</v>
      </c>
      <c r="C2174" s="260" t="s">
        <v>891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288</v>
      </c>
      <c r="H2174" s="264" t="s">
        <v>546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890</v>
      </c>
      <c r="C2175" s="260" t="s">
        <v>891</v>
      </c>
      <c r="D2175" s="73" t="str">
        <f t="shared" si="66"/>
        <v>out/2018</v>
      </c>
      <c r="E2175" s="263">
        <v>43376</v>
      </c>
      <c r="F2175" s="259" t="s">
        <v>201</v>
      </c>
      <c r="G2175" s="259" t="s">
        <v>288</v>
      </c>
      <c r="H2175" s="264" t="s">
        <v>202</v>
      </c>
      <c r="I2175" s="264" t="s">
        <v>291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890</v>
      </c>
      <c r="C2176" s="260" t="s">
        <v>891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288</v>
      </c>
      <c r="H2176" s="264" t="s">
        <v>353</v>
      </c>
      <c r="I2176" s="264" t="s">
        <v>241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890</v>
      </c>
      <c r="C2177" s="260" t="s">
        <v>891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953</v>
      </c>
      <c r="I2177" s="264" t="s">
        <v>245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890</v>
      </c>
      <c r="C2178" s="260" t="s">
        <v>891</v>
      </c>
      <c r="D2178" s="73" t="str">
        <f t="shared" si="66"/>
        <v>out/2018</v>
      </c>
      <c r="E2178" s="263">
        <v>43378</v>
      </c>
      <c r="F2178" s="259" t="s">
        <v>201</v>
      </c>
      <c r="G2178" s="259" t="s">
        <v>288</v>
      </c>
      <c r="H2178" s="264" t="s">
        <v>202</v>
      </c>
      <c r="I2178" s="264" t="s">
        <v>291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890</v>
      </c>
      <c r="C2179" s="260" t="s">
        <v>891</v>
      </c>
      <c r="D2179" s="73" t="str">
        <f t="shared" ref="D2179:D2242" si="68">TEXT(E2179,"mmm/aaaa")</f>
        <v>out/2018</v>
      </c>
      <c r="E2179" s="263">
        <v>43378</v>
      </c>
      <c r="F2179" s="259" t="s">
        <v>551</v>
      </c>
      <c r="G2179" s="259" t="s">
        <v>288</v>
      </c>
      <c r="H2179" s="264" t="s">
        <v>1199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890</v>
      </c>
      <c r="C2180" s="260" t="s">
        <v>891</v>
      </c>
      <c r="D2180" s="73" t="str">
        <f t="shared" si="68"/>
        <v>out/2018</v>
      </c>
      <c r="E2180" s="263">
        <v>43378</v>
      </c>
      <c r="F2180" s="259" t="s">
        <v>547</v>
      </c>
      <c r="G2180" s="259" t="s">
        <v>288</v>
      </c>
      <c r="H2180" s="264" t="s">
        <v>548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890</v>
      </c>
      <c r="C2181" s="260" t="s">
        <v>891</v>
      </c>
      <c r="D2181" s="73" t="str">
        <f t="shared" si="68"/>
        <v>out/2018</v>
      </c>
      <c r="E2181" s="263">
        <v>43381</v>
      </c>
      <c r="F2181" s="259" t="s">
        <v>201</v>
      </c>
      <c r="G2181" s="259" t="s">
        <v>288</v>
      </c>
      <c r="H2181" s="264" t="s">
        <v>202</v>
      </c>
      <c r="I2181" s="264" t="s">
        <v>291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890</v>
      </c>
      <c r="C2182" s="260" t="s">
        <v>891</v>
      </c>
      <c r="D2182" s="73" t="str">
        <f t="shared" si="68"/>
        <v>out/2018</v>
      </c>
      <c r="E2182" s="263">
        <v>43381</v>
      </c>
      <c r="F2182" s="259" t="s">
        <v>208</v>
      </c>
      <c r="G2182" s="259" t="s">
        <v>288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890</v>
      </c>
      <c r="C2183" s="260" t="s">
        <v>891</v>
      </c>
      <c r="D2183" s="73" t="str">
        <f t="shared" si="68"/>
        <v>out/2018</v>
      </c>
      <c r="E2183" s="263">
        <v>43381</v>
      </c>
      <c r="F2183" s="259" t="s">
        <v>313</v>
      </c>
      <c r="G2183" s="259" t="s">
        <v>288</v>
      </c>
      <c r="H2183" s="264" t="s">
        <v>1193</v>
      </c>
      <c r="I2183" s="264" t="s">
        <v>269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890</v>
      </c>
      <c r="C2184" s="260" t="s">
        <v>891</v>
      </c>
      <c r="D2184" s="73" t="str">
        <f t="shared" si="68"/>
        <v>out/2018</v>
      </c>
      <c r="E2184" s="263">
        <v>43382</v>
      </c>
      <c r="F2184" s="259" t="s">
        <v>201</v>
      </c>
      <c r="G2184" s="259" t="s">
        <v>288</v>
      </c>
      <c r="H2184" s="264" t="s">
        <v>202</v>
      </c>
      <c r="I2184" s="264" t="s">
        <v>291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890</v>
      </c>
      <c r="C2185" s="260" t="s">
        <v>891</v>
      </c>
      <c r="D2185" s="73" t="str">
        <f t="shared" si="68"/>
        <v>out/2018</v>
      </c>
      <c r="E2185" s="263">
        <v>43382</v>
      </c>
      <c r="F2185" s="259" t="s">
        <v>547</v>
      </c>
      <c r="G2185" s="259" t="s">
        <v>288</v>
      </c>
      <c r="H2185" s="264" t="s">
        <v>910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890</v>
      </c>
      <c r="C2186" s="260" t="s">
        <v>891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292</v>
      </c>
      <c r="H2186" s="264" t="s">
        <v>1109</v>
      </c>
      <c r="I2186" s="264" t="s">
        <v>242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890</v>
      </c>
      <c r="C2187" s="260" t="s">
        <v>891</v>
      </c>
      <c r="D2187" s="73" t="str">
        <f t="shared" si="68"/>
        <v>out/2018</v>
      </c>
      <c r="E2187" s="263">
        <v>43382</v>
      </c>
      <c r="F2187" s="259" t="s">
        <v>208</v>
      </c>
      <c r="G2187" s="259" t="s">
        <v>288</v>
      </c>
      <c r="H2187" s="264" t="s">
        <v>297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890</v>
      </c>
      <c r="C2188" s="260" t="s">
        <v>891</v>
      </c>
      <c r="D2188" s="73" t="str">
        <f t="shared" si="68"/>
        <v>out/2018</v>
      </c>
      <c r="E2188" s="263">
        <v>43383</v>
      </c>
      <c r="F2188" s="259" t="s">
        <v>201</v>
      </c>
      <c r="G2188" s="259" t="s">
        <v>288</v>
      </c>
      <c r="H2188" s="264" t="s">
        <v>202</v>
      </c>
      <c r="I2188" s="264" t="s">
        <v>291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890</v>
      </c>
      <c r="C2189" s="260" t="s">
        <v>891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288</v>
      </c>
      <c r="H2189" s="264" t="s">
        <v>1079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890</v>
      </c>
      <c r="C2190" s="260" t="s">
        <v>891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1200</v>
      </c>
      <c r="H2190" s="264" t="s">
        <v>325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890</v>
      </c>
      <c r="C2191" s="260" t="s">
        <v>891</v>
      </c>
      <c r="D2191" s="73" t="str">
        <f t="shared" si="68"/>
        <v>out/2018</v>
      </c>
      <c r="E2191" s="263">
        <v>43383</v>
      </c>
      <c r="F2191" s="259" t="s">
        <v>208</v>
      </c>
      <c r="G2191" s="259" t="s">
        <v>288</v>
      </c>
      <c r="H2191" s="264" t="s">
        <v>297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890</v>
      </c>
      <c r="C2192" s="260" t="s">
        <v>891</v>
      </c>
      <c r="D2192" s="73" t="str">
        <f t="shared" si="68"/>
        <v>out/2018</v>
      </c>
      <c r="E2192" s="263">
        <v>43383</v>
      </c>
      <c r="F2192" s="259" t="s">
        <v>208</v>
      </c>
      <c r="G2192" s="259" t="s">
        <v>288</v>
      </c>
      <c r="H2192" s="264" t="s">
        <v>297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890</v>
      </c>
      <c r="C2193" s="260" t="s">
        <v>891</v>
      </c>
      <c r="D2193" s="73" t="str">
        <f t="shared" si="68"/>
        <v>out/2018</v>
      </c>
      <c r="E2193" s="263">
        <v>43384</v>
      </c>
      <c r="F2193" s="259" t="s">
        <v>313</v>
      </c>
      <c r="G2193" s="259" t="s">
        <v>288</v>
      </c>
      <c r="H2193" s="264" t="s">
        <v>1178</v>
      </c>
      <c r="I2193" s="264" t="s">
        <v>269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890</v>
      </c>
      <c r="C2194" s="260" t="s">
        <v>891</v>
      </c>
      <c r="D2194" s="73" t="str">
        <f t="shared" si="68"/>
        <v>out/2018</v>
      </c>
      <c r="E2194" s="263">
        <v>43384</v>
      </c>
      <c r="F2194" s="259" t="s">
        <v>201</v>
      </c>
      <c r="G2194" s="259" t="s">
        <v>288</v>
      </c>
      <c r="H2194" s="264" t="s">
        <v>202</v>
      </c>
      <c r="I2194" s="264" t="s">
        <v>291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890</v>
      </c>
      <c r="C2195" s="260" t="s">
        <v>891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288</v>
      </c>
      <c r="H2195" s="264" t="s">
        <v>971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890</v>
      </c>
      <c r="C2196" s="260" t="s">
        <v>891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288</v>
      </c>
      <c r="H2196" s="264" t="s">
        <v>971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890</v>
      </c>
      <c r="C2197" s="260" t="s">
        <v>891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288</v>
      </c>
      <c r="H2197" s="264" t="s">
        <v>1201</v>
      </c>
      <c r="I2197" s="264" t="s">
        <v>254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890</v>
      </c>
      <c r="C2198" s="260" t="s">
        <v>891</v>
      </c>
      <c r="D2198" s="73" t="str">
        <f t="shared" si="68"/>
        <v>out/2018</v>
      </c>
      <c r="E2198" s="263">
        <v>43384</v>
      </c>
      <c r="F2198" s="259" t="s">
        <v>208</v>
      </c>
      <c r="G2198" s="259" t="s">
        <v>288</v>
      </c>
      <c r="H2198" s="264" t="s">
        <v>297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890</v>
      </c>
      <c r="C2199" s="260" t="s">
        <v>891</v>
      </c>
      <c r="D2199" s="73" t="str">
        <f t="shared" si="68"/>
        <v>out/2018</v>
      </c>
      <c r="E2199" s="263">
        <v>43384</v>
      </c>
      <c r="F2199" s="259" t="s">
        <v>208</v>
      </c>
      <c r="G2199" s="259" t="s">
        <v>288</v>
      </c>
      <c r="H2199" s="264" t="s">
        <v>297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890</v>
      </c>
      <c r="C2200" s="260" t="s">
        <v>891</v>
      </c>
      <c r="D2200" s="73" t="str">
        <f t="shared" si="68"/>
        <v>out/2018</v>
      </c>
      <c r="E2200" s="263">
        <v>43384</v>
      </c>
      <c r="F2200" s="259" t="s">
        <v>208</v>
      </c>
      <c r="G2200" s="259" t="s">
        <v>288</v>
      </c>
      <c r="H2200" s="264" t="s">
        <v>297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890</v>
      </c>
      <c r="C2201" s="260" t="s">
        <v>891</v>
      </c>
      <c r="D2201" s="73" t="str">
        <f t="shared" si="68"/>
        <v>out/2018</v>
      </c>
      <c r="E2201" s="263">
        <v>43384</v>
      </c>
      <c r="F2201" s="259" t="s">
        <v>208</v>
      </c>
      <c r="G2201" s="259" t="s">
        <v>288</v>
      </c>
      <c r="H2201" s="264" t="s">
        <v>297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890</v>
      </c>
      <c r="C2202" s="260" t="s">
        <v>891</v>
      </c>
      <c r="D2202" s="73" t="str">
        <f t="shared" si="68"/>
        <v>out/2018</v>
      </c>
      <c r="E2202" s="263">
        <v>43388</v>
      </c>
      <c r="F2202" s="259" t="s">
        <v>201</v>
      </c>
      <c r="G2202" s="259" t="s">
        <v>288</v>
      </c>
      <c r="H2202" s="264" t="s">
        <v>202</v>
      </c>
      <c r="I2202" s="264" t="s">
        <v>291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890</v>
      </c>
      <c r="C2203" s="260" t="s">
        <v>891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288</v>
      </c>
      <c r="H2203" s="264" t="s">
        <v>321</v>
      </c>
      <c r="I2203" s="264" t="s">
        <v>252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890</v>
      </c>
      <c r="C2204" s="260" t="s">
        <v>891</v>
      </c>
      <c r="D2204" s="73" t="str">
        <f t="shared" si="68"/>
        <v>out/2018</v>
      </c>
      <c r="E2204" s="263">
        <v>43389</v>
      </c>
      <c r="F2204" s="259" t="s">
        <v>313</v>
      </c>
      <c r="G2204" s="259" t="s">
        <v>288</v>
      </c>
      <c r="H2204" s="264" t="s">
        <v>759</v>
      </c>
      <c r="I2204" s="264" t="s">
        <v>269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890</v>
      </c>
      <c r="C2205" s="260" t="s">
        <v>891</v>
      </c>
      <c r="D2205" s="73" t="str">
        <f t="shared" si="68"/>
        <v>out/2018</v>
      </c>
      <c r="E2205" s="263">
        <v>43389</v>
      </c>
      <c r="F2205" s="259" t="s">
        <v>201</v>
      </c>
      <c r="G2205" s="259" t="s">
        <v>288</v>
      </c>
      <c r="H2205" s="264" t="s">
        <v>202</v>
      </c>
      <c r="I2205" s="264" t="s">
        <v>291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890</v>
      </c>
      <c r="C2206" s="260" t="s">
        <v>891</v>
      </c>
      <c r="D2206" s="73" t="str">
        <f t="shared" si="68"/>
        <v>out/2018</v>
      </c>
      <c r="E2206" s="263">
        <v>43389</v>
      </c>
      <c r="F2206" s="259" t="s">
        <v>1202</v>
      </c>
      <c r="G2206" s="259" t="s">
        <v>288</v>
      </c>
      <c r="H2206" s="264" t="s">
        <v>1079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890</v>
      </c>
      <c r="C2207" s="260" t="s">
        <v>891</v>
      </c>
      <c r="D2207" s="73" t="str">
        <f t="shared" si="68"/>
        <v>out/2018</v>
      </c>
      <c r="E2207" s="263">
        <v>43389</v>
      </c>
      <c r="F2207" s="259" t="s">
        <v>1203</v>
      </c>
      <c r="G2207" s="259" t="s">
        <v>288</v>
      </c>
      <c r="H2207" s="264" t="s">
        <v>978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890</v>
      </c>
      <c r="C2208" s="260" t="s">
        <v>891</v>
      </c>
      <c r="D2208" s="73" t="str">
        <f t="shared" si="68"/>
        <v>out/2018</v>
      </c>
      <c r="E2208" s="263">
        <v>43389</v>
      </c>
      <c r="F2208" s="259" t="s">
        <v>208</v>
      </c>
      <c r="G2208" s="259" t="s">
        <v>288</v>
      </c>
      <c r="H2208" s="264" t="s">
        <v>192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890</v>
      </c>
      <c r="C2209" s="260" t="s">
        <v>891</v>
      </c>
      <c r="D2209" s="73" t="str">
        <f t="shared" si="68"/>
        <v>out/2018</v>
      </c>
      <c r="E2209" s="263">
        <v>43389</v>
      </c>
      <c r="F2209" s="259" t="s">
        <v>208</v>
      </c>
      <c r="G2209" s="259" t="s">
        <v>288</v>
      </c>
      <c r="H2209" s="264" t="s">
        <v>192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890</v>
      </c>
      <c r="C2210" s="260" t="s">
        <v>891</v>
      </c>
      <c r="D2210" s="73" t="str">
        <f t="shared" si="68"/>
        <v>out/2018</v>
      </c>
      <c r="E2210" s="263">
        <v>43389</v>
      </c>
      <c r="F2210" s="259" t="s">
        <v>1204</v>
      </c>
      <c r="G2210" s="259" t="s">
        <v>288</v>
      </c>
      <c r="H2210" s="264" t="s">
        <v>326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890</v>
      </c>
      <c r="C2211" s="260" t="s">
        <v>891</v>
      </c>
      <c r="D2211" s="73" t="str">
        <f t="shared" si="68"/>
        <v>out/2018</v>
      </c>
      <c r="E2211" s="263">
        <v>43389</v>
      </c>
      <c r="F2211" s="259" t="s">
        <v>554</v>
      </c>
      <c r="G2211" s="259" t="s">
        <v>288</v>
      </c>
      <c r="H2211" s="264" t="s">
        <v>317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890</v>
      </c>
      <c r="C2212" s="260" t="s">
        <v>891</v>
      </c>
      <c r="D2212" s="73" t="str">
        <f t="shared" si="68"/>
        <v>out/2018</v>
      </c>
      <c r="E2212" s="263">
        <v>43389</v>
      </c>
      <c r="F2212" s="259" t="s">
        <v>1205</v>
      </c>
      <c r="G2212" s="259" t="s">
        <v>288</v>
      </c>
      <c r="H2212" s="264" t="s">
        <v>560</v>
      </c>
      <c r="I2212" s="266" t="s">
        <v>264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890</v>
      </c>
      <c r="C2213" s="260" t="s">
        <v>891</v>
      </c>
      <c r="D2213" s="73" t="str">
        <f t="shared" si="68"/>
        <v>out/2018</v>
      </c>
      <c r="E2213" s="263">
        <v>43389</v>
      </c>
      <c r="F2213" s="259" t="s">
        <v>313</v>
      </c>
      <c r="G2213" s="259" t="s">
        <v>288</v>
      </c>
      <c r="H2213" s="264" t="s">
        <v>1206</v>
      </c>
      <c r="I2213" s="264" t="s">
        <v>269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890</v>
      </c>
      <c r="C2214" s="260" t="s">
        <v>891</v>
      </c>
      <c r="D2214" s="73" t="str">
        <f t="shared" si="68"/>
        <v>out/2018</v>
      </c>
      <c r="E2214" s="263">
        <v>43390</v>
      </c>
      <c r="F2214" s="259" t="s">
        <v>201</v>
      </c>
      <c r="G2214" s="259" t="s">
        <v>288</v>
      </c>
      <c r="H2214" s="264" t="s">
        <v>1207</v>
      </c>
      <c r="I2214" s="264" t="s">
        <v>291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890</v>
      </c>
      <c r="C2215" s="260" t="s">
        <v>891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288</v>
      </c>
      <c r="H2215" s="264" t="s">
        <v>320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890</v>
      </c>
      <c r="C2216" s="260" t="s">
        <v>891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288</v>
      </c>
      <c r="H2216" s="264" t="s">
        <v>978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890</v>
      </c>
      <c r="C2217" s="260" t="s">
        <v>891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288</v>
      </c>
      <c r="H2217" s="264" t="s">
        <v>326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890</v>
      </c>
      <c r="C2218" s="260" t="s">
        <v>891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288</v>
      </c>
      <c r="H2218" s="264" t="s">
        <v>317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890</v>
      </c>
      <c r="C2219" s="260" t="s">
        <v>891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288</v>
      </c>
      <c r="H2219" s="264" t="s">
        <v>1208</v>
      </c>
      <c r="I2219" s="264" t="s">
        <v>243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890</v>
      </c>
      <c r="C2220" s="260" t="s">
        <v>891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288</v>
      </c>
      <c r="H2220" s="264" t="s">
        <v>323</v>
      </c>
      <c r="I2220" s="264" t="s">
        <v>270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890</v>
      </c>
      <c r="C2221" s="260" t="s">
        <v>891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316</v>
      </c>
      <c r="H2221" s="264" t="s">
        <v>290</v>
      </c>
      <c r="I2221" s="264" t="s">
        <v>242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890</v>
      </c>
      <c r="C2222" s="260" t="s">
        <v>891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288</v>
      </c>
      <c r="H2222" s="264" t="s">
        <v>336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890</v>
      </c>
      <c r="C2223" s="260" t="s">
        <v>891</v>
      </c>
      <c r="D2223" s="73" t="str">
        <f t="shared" si="68"/>
        <v>out/2018</v>
      </c>
      <c r="E2223" s="263">
        <v>43390</v>
      </c>
      <c r="F2223" s="259" t="s">
        <v>208</v>
      </c>
      <c r="G2223" s="259" t="s">
        <v>288</v>
      </c>
      <c r="H2223" s="264" t="s">
        <v>297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890</v>
      </c>
      <c r="C2224" s="260" t="s">
        <v>891</v>
      </c>
      <c r="D2224" s="73" t="str">
        <f t="shared" si="68"/>
        <v>out/2018</v>
      </c>
      <c r="E2224" s="263">
        <v>43390</v>
      </c>
      <c r="F2224" s="259" t="s">
        <v>208</v>
      </c>
      <c r="G2224" s="259" t="s">
        <v>288</v>
      </c>
      <c r="H2224" s="264" t="s">
        <v>297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890</v>
      </c>
      <c r="C2225" s="260" t="s">
        <v>891</v>
      </c>
      <c r="D2225" s="73" t="str">
        <f t="shared" si="68"/>
        <v>out/2018</v>
      </c>
      <c r="E2225" s="263">
        <v>43390</v>
      </c>
      <c r="F2225" s="259" t="s">
        <v>208</v>
      </c>
      <c r="G2225" s="259" t="s">
        <v>288</v>
      </c>
      <c r="H2225" s="264" t="s">
        <v>297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890</v>
      </c>
      <c r="C2226" s="260" t="s">
        <v>891</v>
      </c>
      <c r="D2226" s="73" t="str">
        <f t="shared" si="68"/>
        <v>out/2018</v>
      </c>
      <c r="E2226" s="263">
        <v>43390</v>
      </c>
      <c r="F2226" s="259" t="s">
        <v>208</v>
      </c>
      <c r="G2226" s="259" t="s">
        <v>288</v>
      </c>
      <c r="H2226" s="264" t="s">
        <v>297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890</v>
      </c>
      <c r="C2227" s="260" t="s">
        <v>891</v>
      </c>
      <c r="D2227" s="73" t="str">
        <f t="shared" si="68"/>
        <v>out/2018</v>
      </c>
      <c r="E2227" s="263">
        <v>43390</v>
      </c>
      <c r="F2227" s="259" t="s">
        <v>208</v>
      </c>
      <c r="G2227" s="259" t="s">
        <v>288</v>
      </c>
      <c r="H2227" s="264" t="s">
        <v>297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890</v>
      </c>
      <c r="C2228" s="260" t="s">
        <v>891</v>
      </c>
      <c r="D2228" s="73" t="str">
        <f t="shared" si="68"/>
        <v>out/2018</v>
      </c>
      <c r="E2228" s="263">
        <v>43391</v>
      </c>
      <c r="F2228" s="259" t="s">
        <v>201</v>
      </c>
      <c r="G2228" s="259" t="s">
        <v>288</v>
      </c>
      <c r="H2228" s="264" t="s">
        <v>202</v>
      </c>
      <c r="I2228" s="264" t="s">
        <v>291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890</v>
      </c>
      <c r="C2229" s="260" t="s">
        <v>891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288</v>
      </c>
      <c r="H2229" s="264" t="s">
        <v>731</v>
      </c>
      <c r="I2229" s="264" t="s">
        <v>241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890</v>
      </c>
      <c r="C2230" s="260" t="s">
        <v>891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288</v>
      </c>
      <c r="H2230" s="264" t="s">
        <v>353</v>
      </c>
      <c r="I2230" s="264" t="s">
        <v>242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890</v>
      </c>
      <c r="C2231" s="260" t="s">
        <v>891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288</v>
      </c>
      <c r="H2231" s="264" t="s">
        <v>353</v>
      </c>
      <c r="I2231" s="264" t="s">
        <v>241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890</v>
      </c>
      <c r="C2232" s="260" t="s">
        <v>891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288</v>
      </c>
      <c r="H2232" s="264" t="s">
        <v>178</v>
      </c>
      <c r="I2232" s="264" t="s">
        <v>242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890</v>
      </c>
      <c r="C2233" s="260" t="s">
        <v>891</v>
      </c>
      <c r="D2233" s="73" t="str">
        <f t="shared" si="68"/>
        <v>out/2018</v>
      </c>
      <c r="E2233" s="263">
        <v>43392</v>
      </c>
      <c r="F2233" s="259" t="s">
        <v>201</v>
      </c>
      <c r="G2233" s="259" t="s">
        <v>288</v>
      </c>
      <c r="H2233" s="264" t="s">
        <v>202</v>
      </c>
      <c r="I2233" s="264" t="s">
        <v>291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890</v>
      </c>
      <c r="C2234" s="260" t="s">
        <v>891</v>
      </c>
      <c r="D2234" s="73" t="str">
        <f t="shared" si="68"/>
        <v>out/2018</v>
      </c>
      <c r="E2234" s="263">
        <v>43392</v>
      </c>
      <c r="F2234" s="259" t="s">
        <v>1209</v>
      </c>
      <c r="G2234" s="259" t="s">
        <v>288</v>
      </c>
      <c r="H2234" s="264" t="s">
        <v>1079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890</v>
      </c>
      <c r="C2235" s="260" t="s">
        <v>891</v>
      </c>
      <c r="D2235" s="73" t="str">
        <f t="shared" si="68"/>
        <v>out/2018</v>
      </c>
      <c r="E2235" s="263">
        <v>43392</v>
      </c>
      <c r="F2235" s="259" t="s">
        <v>1210</v>
      </c>
      <c r="G2235" s="259" t="s">
        <v>288</v>
      </c>
      <c r="H2235" s="264" t="s">
        <v>1079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890</v>
      </c>
      <c r="C2236" s="260" t="s">
        <v>891</v>
      </c>
      <c r="D2236" s="73" t="str">
        <f t="shared" si="68"/>
        <v>out/2018</v>
      </c>
      <c r="E2236" s="263">
        <v>43392</v>
      </c>
      <c r="F2236" s="259" t="s">
        <v>1211</v>
      </c>
      <c r="G2236" s="259" t="s">
        <v>288</v>
      </c>
      <c r="H2236" s="264" t="s">
        <v>1079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890</v>
      </c>
      <c r="C2237" s="260" t="s">
        <v>891</v>
      </c>
      <c r="D2237" s="73" t="str">
        <f t="shared" si="68"/>
        <v>out/2018</v>
      </c>
      <c r="E2237" s="263">
        <v>43392</v>
      </c>
      <c r="F2237" s="259" t="s">
        <v>1212</v>
      </c>
      <c r="G2237" s="259" t="s">
        <v>288</v>
      </c>
      <c r="H2237" s="264" t="s">
        <v>978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890</v>
      </c>
      <c r="C2238" s="260" t="s">
        <v>891</v>
      </c>
      <c r="D2238" s="73" t="str">
        <f t="shared" si="68"/>
        <v>out/2018</v>
      </c>
      <c r="E2238" s="263">
        <v>43392</v>
      </c>
      <c r="F2238" s="259" t="s">
        <v>1213</v>
      </c>
      <c r="G2238" s="259" t="s">
        <v>288</v>
      </c>
      <c r="H2238" s="264" t="s">
        <v>978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890</v>
      </c>
      <c r="C2239" s="260" t="s">
        <v>891</v>
      </c>
      <c r="D2239" s="73" t="str">
        <f t="shared" si="68"/>
        <v>out/2018</v>
      </c>
      <c r="E2239" s="263">
        <v>43392</v>
      </c>
      <c r="F2239" s="259" t="s">
        <v>1214</v>
      </c>
      <c r="G2239" s="259" t="s">
        <v>288</v>
      </c>
      <c r="H2239" s="264" t="s">
        <v>978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890</v>
      </c>
      <c r="C2240" s="260" t="s">
        <v>891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288</v>
      </c>
      <c r="H2240" s="264" t="s">
        <v>1110</v>
      </c>
      <c r="I2240" s="264" t="s">
        <v>242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890</v>
      </c>
      <c r="C2241" s="260" t="s">
        <v>891</v>
      </c>
      <c r="D2241" s="73" t="str">
        <f t="shared" si="68"/>
        <v>out/2018</v>
      </c>
      <c r="E2241" s="263">
        <v>43392</v>
      </c>
      <c r="F2241" s="259" t="s">
        <v>408</v>
      </c>
      <c r="G2241" s="259" t="s">
        <v>288</v>
      </c>
      <c r="H2241" s="264" t="s">
        <v>355</v>
      </c>
      <c r="I2241" s="264" t="s">
        <v>236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890</v>
      </c>
      <c r="C2242" s="260" t="s">
        <v>891</v>
      </c>
      <c r="D2242" s="73" t="str">
        <f t="shared" si="68"/>
        <v>out/2018</v>
      </c>
      <c r="E2242" s="263">
        <v>43392</v>
      </c>
      <c r="F2242" s="259" t="s">
        <v>527</v>
      </c>
      <c r="G2242" s="259" t="s">
        <v>288</v>
      </c>
      <c r="H2242" s="264" t="s">
        <v>355</v>
      </c>
      <c r="I2242" s="264" t="s">
        <v>236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890</v>
      </c>
      <c r="C2243" s="260" t="s">
        <v>891</v>
      </c>
      <c r="D2243" s="73" t="str">
        <f t="shared" ref="D2243:D2306" si="70">TEXT(E2243,"mmm/aaaa")</f>
        <v>out/2018</v>
      </c>
      <c r="E2243" s="263">
        <v>43392</v>
      </c>
      <c r="F2243" s="259" t="s">
        <v>513</v>
      </c>
      <c r="G2243" s="259" t="s">
        <v>288</v>
      </c>
      <c r="H2243" s="264" t="s">
        <v>355</v>
      </c>
      <c r="I2243" s="264" t="s">
        <v>236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890</v>
      </c>
      <c r="C2244" s="260" t="s">
        <v>891</v>
      </c>
      <c r="D2244" s="73" t="str">
        <f t="shared" si="70"/>
        <v>out/2018</v>
      </c>
      <c r="E2244" s="263">
        <v>43392</v>
      </c>
      <c r="F2244" s="259" t="s">
        <v>407</v>
      </c>
      <c r="G2244" s="259" t="s">
        <v>288</v>
      </c>
      <c r="H2244" s="264" t="s">
        <v>355</v>
      </c>
      <c r="I2244" s="264" t="s">
        <v>236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890</v>
      </c>
      <c r="C2245" s="260" t="s">
        <v>891</v>
      </c>
      <c r="D2245" s="73" t="str">
        <f t="shared" si="70"/>
        <v>out/2018</v>
      </c>
      <c r="E2245" s="263">
        <v>43392</v>
      </c>
      <c r="F2245" s="259" t="s">
        <v>530</v>
      </c>
      <c r="G2245" s="259" t="s">
        <v>288</v>
      </c>
      <c r="H2245" s="264" t="s">
        <v>355</v>
      </c>
      <c r="I2245" s="264" t="s">
        <v>236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890</v>
      </c>
      <c r="C2246" s="260" t="s">
        <v>891</v>
      </c>
      <c r="D2246" s="73" t="str">
        <f t="shared" si="70"/>
        <v>out/2018</v>
      </c>
      <c r="E2246" s="263">
        <v>43392</v>
      </c>
      <c r="F2246" s="259" t="s">
        <v>528</v>
      </c>
      <c r="G2246" s="259" t="s">
        <v>288</v>
      </c>
      <c r="H2246" s="264" t="s">
        <v>355</v>
      </c>
      <c r="I2246" s="264" t="s">
        <v>236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890</v>
      </c>
      <c r="C2247" s="260" t="s">
        <v>891</v>
      </c>
      <c r="D2247" s="73" t="str">
        <f t="shared" si="70"/>
        <v>out/2018</v>
      </c>
      <c r="E2247" s="263">
        <v>43392</v>
      </c>
      <c r="F2247" s="259" t="s">
        <v>411</v>
      </c>
      <c r="G2247" s="259" t="s">
        <v>288</v>
      </c>
      <c r="H2247" s="264" t="s">
        <v>355</v>
      </c>
      <c r="I2247" s="264" t="s">
        <v>236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890</v>
      </c>
      <c r="C2248" s="260" t="s">
        <v>891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288</v>
      </c>
      <c r="H2248" s="264" t="s">
        <v>338</v>
      </c>
      <c r="I2248" s="264" t="s">
        <v>241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890</v>
      </c>
      <c r="C2249" s="260" t="s">
        <v>891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288</v>
      </c>
      <c r="H2249" s="264" t="s">
        <v>338</v>
      </c>
      <c r="I2249" s="264" t="s">
        <v>242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890</v>
      </c>
      <c r="C2250" s="260" t="s">
        <v>891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288</v>
      </c>
      <c r="H2250" s="264" t="s">
        <v>1215</v>
      </c>
      <c r="I2250" s="264" t="s">
        <v>241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890</v>
      </c>
      <c r="C2251" s="260" t="s">
        <v>891</v>
      </c>
      <c r="D2251" s="73" t="str">
        <f t="shared" si="70"/>
        <v>out/2018</v>
      </c>
      <c r="E2251" s="263">
        <v>43392</v>
      </c>
      <c r="F2251" s="259" t="s">
        <v>474</v>
      </c>
      <c r="G2251" s="259" t="s">
        <v>288</v>
      </c>
      <c r="H2251" s="264" t="s">
        <v>326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890</v>
      </c>
      <c r="C2252" s="260" t="s">
        <v>891</v>
      </c>
      <c r="D2252" s="73" t="str">
        <f t="shared" si="70"/>
        <v>out/2018</v>
      </c>
      <c r="E2252" s="263">
        <v>43392</v>
      </c>
      <c r="F2252" s="259" t="s">
        <v>861</v>
      </c>
      <c r="G2252" s="259" t="s">
        <v>288</v>
      </c>
      <c r="H2252" s="264" t="s">
        <v>326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890</v>
      </c>
      <c r="C2253" s="260" t="s">
        <v>891</v>
      </c>
      <c r="D2253" s="73" t="str">
        <f t="shared" si="70"/>
        <v>out/2018</v>
      </c>
      <c r="E2253" s="263">
        <v>43392</v>
      </c>
      <c r="F2253" s="259" t="s">
        <v>866</v>
      </c>
      <c r="G2253" s="259" t="s">
        <v>288</v>
      </c>
      <c r="H2253" s="264" t="s">
        <v>326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890</v>
      </c>
      <c r="C2254" s="260" t="s">
        <v>891</v>
      </c>
      <c r="D2254" s="73" t="str">
        <f t="shared" si="70"/>
        <v>out/2018</v>
      </c>
      <c r="E2254" s="263">
        <v>43392</v>
      </c>
      <c r="F2254" s="259" t="s">
        <v>798</v>
      </c>
      <c r="G2254" s="259" t="s">
        <v>288</v>
      </c>
      <c r="H2254" s="264" t="s">
        <v>326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890</v>
      </c>
      <c r="C2255" s="260" t="s">
        <v>891</v>
      </c>
      <c r="D2255" s="73" t="str">
        <f t="shared" si="70"/>
        <v>out/2018</v>
      </c>
      <c r="E2255" s="263">
        <v>43392</v>
      </c>
      <c r="F2255" s="259" t="s">
        <v>1216</v>
      </c>
      <c r="G2255" s="259" t="s">
        <v>288</v>
      </c>
      <c r="H2255" s="264" t="s">
        <v>326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890</v>
      </c>
      <c r="C2256" s="260" t="s">
        <v>891</v>
      </c>
      <c r="D2256" s="73" t="str">
        <f t="shared" si="70"/>
        <v>out/2018</v>
      </c>
      <c r="E2256" s="263">
        <v>43392</v>
      </c>
      <c r="F2256" s="259" t="s">
        <v>556</v>
      </c>
      <c r="G2256" s="259" t="s">
        <v>288</v>
      </c>
      <c r="H2256" s="264" t="s">
        <v>556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890</v>
      </c>
      <c r="C2257" s="260" t="s">
        <v>891</v>
      </c>
      <c r="D2257" s="73" t="str">
        <f t="shared" si="70"/>
        <v>out/2018</v>
      </c>
      <c r="E2257" s="263">
        <v>43392</v>
      </c>
      <c r="F2257" s="259" t="s">
        <v>555</v>
      </c>
      <c r="G2257" s="259" t="s">
        <v>288</v>
      </c>
      <c r="H2257" s="264" t="s">
        <v>555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890</v>
      </c>
      <c r="C2258" s="260" t="s">
        <v>891</v>
      </c>
      <c r="D2258" s="73" t="str">
        <f t="shared" si="70"/>
        <v>out/2018</v>
      </c>
      <c r="E2258" s="263">
        <v>43392</v>
      </c>
      <c r="F2258" s="259" t="s">
        <v>586</v>
      </c>
      <c r="G2258" s="259" t="s">
        <v>288</v>
      </c>
      <c r="H2258" s="264" t="s">
        <v>317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890</v>
      </c>
      <c r="C2259" s="260" t="s">
        <v>891</v>
      </c>
      <c r="D2259" s="73" t="str">
        <f t="shared" si="70"/>
        <v>out/2018</v>
      </c>
      <c r="E2259" s="263">
        <v>43392</v>
      </c>
      <c r="F2259" s="259" t="s">
        <v>577</v>
      </c>
      <c r="G2259" s="259" t="s">
        <v>288</v>
      </c>
      <c r="H2259" s="264" t="s">
        <v>317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890</v>
      </c>
      <c r="C2260" s="260" t="s">
        <v>891</v>
      </c>
      <c r="D2260" s="73" t="str">
        <f t="shared" si="70"/>
        <v>out/2018</v>
      </c>
      <c r="E2260" s="263">
        <v>43392</v>
      </c>
      <c r="F2260" s="259" t="s">
        <v>579</v>
      </c>
      <c r="G2260" s="259" t="s">
        <v>288</v>
      </c>
      <c r="H2260" s="264" t="s">
        <v>317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890</v>
      </c>
      <c r="C2261" s="260" t="s">
        <v>891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288</v>
      </c>
      <c r="H2261" s="264" t="s">
        <v>499</v>
      </c>
      <c r="I2261" s="264" t="s">
        <v>241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890</v>
      </c>
      <c r="C2262" s="260" t="s">
        <v>891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288</v>
      </c>
      <c r="H2262" s="264" t="s">
        <v>499</v>
      </c>
      <c r="I2262" s="264" t="s">
        <v>241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890</v>
      </c>
      <c r="C2263" s="260" t="s">
        <v>891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288</v>
      </c>
      <c r="H2263" s="264" t="s">
        <v>499</v>
      </c>
      <c r="I2263" s="264" t="s">
        <v>242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890</v>
      </c>
      <c r="C2264" s="260" t="s">
        <v>891</v>
      </c>
      <c r="D2264" s="73" t="str">
        <f t="shared" si="70"/>
        <v>out/2018</v>
      </c>
      <c r="E2264" s="263">
        <v>43392</v>
      </c>
      <c r="F2264" s="259" t="s">
        <v>1217</v>
      </c>
      <c r="G2264" s="259" t="s">
        <v>288</v>
      </c>
      <c r="H2264" s="264" t="s">
        <v>331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890</v>
      </c>
      <c r="C2265" s="260" t="s">
        <v>891</v>
      </c>
      <c r="D2265" s="73" t="str">
        <f t="shared" si="70"/>
        <v>out/2018</v>
      </c>
      <c r="E2265" s="263">
        <v>43392</v>
      </c>
      <c r="F2265" s="259" t="s">
        <v>1218</v>
      </c>
      <c r="G2265" s="259" t="s">
        <v>288</v>
      </c>
      <c r="H2265" s="264" t="s">
        <v>331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890</v>
      </c>
      <c r="C2266" s="260" t="s">
        <v>891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288</v>
      </c>
      <c r="H2266" s="264" t="s">
        <v>1219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890</v>
      </c>
      <c r="C2267" s="260" t="s">
        <v>891</v>
      </c>
      <c r="D2267" s="73" t="str">
        <f t="shared" si="70"/>
        <v>out/2018</v>
      </c>
      <c r="E2267" s="263">
        <v>43392</v>
      </c>
      <c r="F2267" s="259" t="s">
        <v>470</v>
      </c>
      <c r="G2267" s="259" t="s">
        <v>288</v>
      </c>
      <c r="H2267" s="264" t="s">
        <v>325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890</v>
      </c>
      <c r="C2268" s="260" t="s">
        <v>891</v>
      </c>
      <c r="D2268" s="73" t="str">
        <f t="shared" si="70"/>
        <v>out/2018</v>
      </c>
      <c r="E2268" s="263">
        <v>43392</v>
      </c>
      <c r="F2268" s="259" t="s">
        <v>466</v>
      </c>
      <c r="G2268" s="259" t="s">
        <v>288</v>
      </c>
      <c r="H2268" s="264" t="s">
        <v>325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890</v>
      </c>
      <c r="C2269" s="260" t="s">
        <v>891</v>
      </c>
      <c r="D2269" s="73" t="str">
        <f t="shared" si="70"/>
        <v>out/2018</v>
      </c>
      <c r="E2269" s="263">
        <v>43392</v>
      </c>
      <c r="F2269" s="259" t="s">
        <v>208</v>
      </c>
      <c r="G2269" s="259" t="s">
        <v>288</v>
      </c>
      <c r="H2269" s="264" t="s">
        <v>297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890</v>
      </c>
      <c r="C2270" s="260" t="s">
        <v>891</v>
      </c>
      <c r="D2270" s="73" t="str">
        <f t="shared" si="70"/>
        <v>out/2018</v>
      </c>
      <c r="E2270" s="263">
        <v>43395</v>
      </c>
      <c r="F2270" s="259" t="s">
        <v>201</v>
      </c>
      <c r="G2270" s="259" t="s">
        <v>288</v>
      </c>
      <c r="H2270" s="264" t="s">
        <v>202</v>
      </c>
      <c r="I2270" s="264" t="s">
        <v>291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890</v>
      </c>
      <c r="C2271" s="260" t="s">
        <v>891</v>
      </c>
      <c r="D2271" s="73" t="str">
        <f t="shared" si="70"/>
        <v>out/2018</v>
      </c>
      <c r="E2271" s="263">
        <v>43395</v>
      </c>
      <c r="F2271" s="259" t="s">
        <v>208</v>
      </c>
      <c r="G2271" s="259" t="s">
        <v>288</v>
      </c>
      <c r="H2271" s="264" t="s">
        <v>322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890</v>
      </c>
      <c r="C2272" s="260" t="s">
        <v>891</v>
      </c>
      <c r="D2272" s="73" t="str">
        <f t="shared" si="70"/>
        <v>out/2018</v>
      </c>
      <c r="E2272" s="263">
        <v>43396</v>
      </c>
      <c r="F2272" s="262" t="s">
        <v>184</v>
      </c>
      <c r="G2272" s="259" t="s">
        <v>288</v>
      </c>
      <c r="H2272" s="266" t="s">
        <v>1220</v>
      </c>
      <c r="I2272" s="266" t="s">
        <v>185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890</v>
      </c>
      <c r="C2273" s="260" t="s">
        <v>891</v>
      </c>
      <c r="D2273" s="73" t="str">
        <f t="shared" si="70"/>
        <v>out/2018</v>
      </c>
      <c r="E2273" s="263">
        <v>43396</v>
      </c>
      <c r="F2273" s="262" t="s">
        <v>184</v>
      </c>
      <c r="G2273" s="259" t="s">
        <v>288</v>
      </c>
      <c r="H2273" s="266" t="s">
        <v>1220</v>
      </c>
      <c r="I2273" s="266" t="s">
        <v>185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890</v>
      </c>
      <c r="C2274" s="260" t="s">
        <v>891</v>
      </c>
      <c r="D2274" s="73" t="str">
        <f t="shared" si="70"/>
        <v>out/2018</v>
      </c>
      <c r="E2274" s="263">
        <v>43396</v>
      </c>
      <c r="F2274" s="259" t="s">
        <v>201</v>
      </c>
      <c r="G2274" s="259" t="s">
        <v>288</v>
      </c>
      <c r="H2274" s="264" t="s">
        <v>202</v>
      </c>
      <c r="I2274" s="264" t="s">
        <v>291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890</v>
      </c>
      <c r="C2275" s="260" t="s">
        <v>891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288</v>
      </c>
      <c r="H2275" s="264" t="s">
        <v>711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890</v>
      </c>
      <c r="C2276" s="260" t="s">
        <v>891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288</v>
      </c>
      <c r="H2276" s="264" t="s">
        <v>1221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890</v>
      </c>
      <c r="C2277" s="260" t="s">
        <v>891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288</v>
      </c>
      <c r="H2277" s="264" t="s">
        <v>893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890</v>
      </c>
      <c r="C2278" s="260" t="s">
        <v>891</v>
      </c>
      <c r="D2278" s="73" t="str">
        <f t="shared" si="70"/>
        <v>out/2018</v>
      </c>
      <c r="E2278" s="263">
        <v>43396</v>
      </c>
      <c r="F2278" s="259" t="s">
        <v>550</v>
      </c>
      <c r="G2278" s="259" t="s">
        <v>288</v>
      </c>
      <c r="H2278" s="260" t="s">
        <v>550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890</v>
      </c>
      <c r="C2279" s="260" t="s">
        <v>891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288</v>
      </c>
      <c r="H2279" s="264" t="s">
        <v>560</v>
      </c>
      <c r="I2279" s="264" t="s">
        <v>264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890</v>
      </c>
      <c r="C2280" s="260" t="s">
        <v>891</v>
      </c>
      <c r="D2280" s="73" t="str">
        <f t="shared" si="70"/>
        <v>out/2018</v>
      </c>
      <c r="E2280" s="263">
        <v>43396</v>
      </c>
      <c r="F2280" s="259" t="s">
        <v>208</v>
      </c>
      <c r="G2280" s="259" t="s">
        <v>288</v>
      </c>
      <c r="H2280" s="264" t="s">
        <v>297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890</v>
      </c>
      <c r="C2281" s="260" t="s">
        <v>891</v>
      </c>
      <c r="D2281" s="73" t="str">
        <f t="shared" si="70"/>
        <v>out/2018</v>
      </c>
      <c r="E2281" s="263">
        <v>43396</v>
      </c>
      <c r="F2281" s="259" t="s">
        <v>208</v>
      </c>
      <c r="G2281" s="259" t="s">
        <v>288</v>
      </c>
      <c r="H2281" s="264" t="s">
        <v>297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890</v>
      </c>
      <c r="C2282" s="260" t="s">
        <v>891</v>
      </c>
      <c r="D2282" s="73" t="str">
        <f t="shared" si="70"/>
        <v>out/2018</v>
      </c>
      <c r="E2282" s="263">
        <v>43396</v>
      </c>
      <c r="F2282" s="259" t="s">
        <v>208</v>
      </c>
      <c r="G2282" s="259" t="s">
        <v>288</v>
      </c>
      <c r="H2282" s="264" t="s">
        <v>297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890</v>
      </c>
      <c r="C2283" s="260" t="s">
        <v>891</v>
      </c>
      <c r="D2283" s="73" t="str">
        <f t="shared" si="70"/>
        <v>out/2018</v>
      </c>
      <c r="E2283" s="263">
        <v>43397</v>
      </c>
      <c r="F2283" s="259" t="s">
        <v>201</v>
      </c>
      <c r="G2283" s="259" t="s">
        <v>288</v>
      </c>
      <c r="H2283" s="264" t="s">
        <v>202</v>
      </c>
      <c r="I2283" s="264" t="s">
        <v>291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890</v>
      </c>
      <c r="C2284" s="260" t="s">
        <v>891</v>
      </c>
      <c r="D2284" s="73" t="str">
        <f t="shared" si="70"/>
        <v>out/2018</v>
      </c>
      <c r="E2284" s="263">
        <v>43397</v>
      </c>
      <c r="F2284" s="259" t="s">
        <v>180</v>
      </c>
      <c r="G2284" s="259" t="s">
        <v>288</v>
      </c>
      <c r="H2284" s="264" t="s">
        <v>1059</v>
      </c>
      <c r="I2284" s="264" t="s">
        <v>181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890</v>
      </c>
      <c r="C2285" s="260" t="s">
        <v>891</v>
      </c>
      <c r="D2285" s="73" t="str">
        <f t="shared" si="70"/>
        <v>out/2018</v>
      </c>
      <c r="E2285" s="263">
        <v>43398</v>
      </c>
      <c r="F2285" s="259" t="s">
        <v>201</v>
      </c>
      <c r="G2285" s="259" t="s">
        <v>288</v>
      </c>
      <c r="H2285" s="264" t="s">
        <v>202</v>
      </c>
      <c r="I2285" s="264" t="s">
        <v>291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890</v>
      </c>
      <c r="C2286" s="260" t="s">
        <v>891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288</v>
      </c>
      <c r="H2286" s="264" t="s">
        <v>178</v>
      </c>
      <c r="I2286" s="264" t="s">
        <v>241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890</v>
      </c>
      <c r="C2287" s="260" t="s">
        <v>891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288</v>
      </c>
      <c r="H2287" s="264" t="s">
        <v>992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890</v>
      </c>
      <c r="C2288" s="260" t="s">
        <v>891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288</v>
      </c>
      <c r="H2288" s="264" t="s">
        <v>428</v>
      </c>
      <c r="I2288" s="264" t="s">
        <v>253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892</v>
      </c>
      <c r="C2289" s="260" t="s">
        <v>891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288</v>
      </c>
      <c r="H2289" s="264" t="s">
        <v>143</v>
      </c>
      <c r="I2289" s="264" t="s">
        <v>228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892</v>
      </c>
      <c r="C2290" s="260" t="s">
        <v>891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288</v>
      </c>
      <c r="H2290" s="264" t="s">
        <v>143</v>
      </c>
      <c r="I2290" s="264" t="s">
        <v>228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892</v>
      </c>
      <c r="C2291" s="260" t="s">
        <v>891</v>
      </c>
      <c r="D2291" s="73" t="str">
        <f t="shared" si="70"/>
        <v>out/2018</v>
      </c>
      <c r="E2291" s="263">
        <v>43399</v>
      </c>
      <c r="F2291" s="259" t="s">
        <v>208</v>
      </c>
      <c r="G2291" s="259" t="s">
        <v>288</v>
      </c>
      <c r="H2291" s="264" t="s">
        <v>322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892</v>
      </c>
      <c r="C2292" s="260" t="s">
        <v>891</v>
      </c>
      <c r="D2292" s="73" t="str">
        <f t="shared" si="70"/>
        <v>out/2018</v>
      </c>
      <c r="E2292" s="263">
        <v>43399</v>
      </c>
      <c r="F2292" s="259" t="s">
        <v>208</v>
      </c>
      <c r="G2292" s="259" t="s">
        <v>288</v>
      </c>
      <c r="H2292" s="264" t="s">
        <v>188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890</v>
      </c>
      <c r="C2293" s="260" t="s">
        <v>891</v>
      </c>
      <c r="D2293" s="73" t="str">
        <f t="shared" si="70"/>
        <v>out/2018</v>
      </c>
      <c r="E2293" s="263">
        <v>43399</v>
      </c>
      <c r="F2293" s="259" t="s">
        <v>199</v>
      </c>
      <c r="G2293" s="259" t="s">
        <v>288</v>
      </c>
      <c r="H2293" s="264" t="s">
        <v>298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892</v>
      </c>
      <c r="C2294" s="260" t="s">
        <v>891</v>
      </c>
      <c r="D2294" s="73" t="str">
        <f t="shared" si="70"/>
        <v>out/2018</v>
      </c>
      <c r="E2294" s="263">
        <v>43399</v>
      </c>
      <c r="F2294" s="259" t="s">
        <v>199</v>
      </c>
      <c r="G2294" s="259" t="s">
        <v>288</v>
      </c>
      <c r="H2294" s="264" t="s">
        <v>298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890</v>
      </c>
      <c r="C2295" s="260" t="s">
        <v>891</v>
      </c>
      <c r="D2295" s="73" t="str">
        <f t="shared" si="70"/>
        <v>out/2018</v>
      </c>
      <c r="E2295" s="263">
        <v>43402</v>
      </c>
      <c r="F2295" s="259" t="s">
        <v>211</v>
      </c>
      <c r="G2295" s="259" t="s">
        <v>288</v>
      </c>
      <c r="H2295" s="264" t="s">
        <v>211</v>
      </c>
      <c r="I2295" s="264" t="s">
        <v>200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890</v>
      </c>
      <c r="C2296" s="260" t="s">
        <v>891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288</v>
      </c>
      <c r="H2296" s="264" t="s">
        <v>355</v>
      </c>
      <c r="I2296" s="264" t="s">
        <v>236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890</v>
      </c>
      <c r="C2297" s="260" t="s">
        <v>891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288</v>
      </c>
      <c r="H2297" s="264" t="s">
        <v>355</v>
      </c>
      <c r="I2297" s="264" t="s">
        <v>236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890</v>
      </c>
      <c r="C2298" s="260" t="s">
        <v>891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288</v>
      </c>
      <c r="H2298" s="264" t="s">
        <v>355</v>
      </c>
      <c r="I2298" s="264" t="s">
        <v>236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890</v>
      </c>
      <c r="C2299" s="260" t="s">
        <v>891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288</v>
      </c>
      <c r="H2299" s="264" t="s">
        <v>1222</v>
      </c>
      <c r="I2299" s="264" t="s">
        <v>243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890</v>
      </c>
      <c r="C2300" s="260" t="s">
        <v>891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288</v>
      </c>
      <c r="H2300" s="264" t="s">
        <v>182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890</v>
      </c>
      <c r="C2301" s="260" t="s">
        <v>891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288</v>
      </c>
      <c r="H2301" s="264" t="s">
        <v>324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890</v>
      </c>
      <c r="C2302" s="260" t="s">
        <v>891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288</v>
      </c>
      <c r="H2302" s="264" t="s">
        <v>613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890</v>
      </c>
      <c r="C2303" s="260" t="s">
        <v>891</v>
      </c>
      <c r="D2303" s="73" t="str">
        <f t="shared" si="70"/>
        <v>out/2018</v>
      </c>
      <c r="E2303" s="263">
        <v>43402</v>
      </c>
      <c r="F2303" s="259" t="s">
        <v>208</v>
      </c>
      <c r="G2303" s="259" t="s">
        <v>288</v>
      </c>
      <c r="H2303" s="264" t="s">
        <v>297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890</v>
      </c>
      <c r="C2304" s="260" t="s">
        <v>891</v>
      </c>
      <c r="D2304" s="73" t="str">
        <f t="shared" si="70"/>
        <v>out/2018</v>
      </c>
      <c r="E2304" s="263">
        <v>43402</v>
      </c>
      <c r="F2304" s="259" t="s">
        <v>208</v>
      </c>
      <c r="G2304" s="259" t="s">
        <v>288</v>
      </c>
      <c r="H2304" s="264" t="s">
        <v>297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890</v>
      </c>
      <c r="C2305" s="260" t="s">
        <v>891</v>
      </c>
      <c r="D2305" s="73" t="str">
        <f t="shared" si="70"/>
        <v>out/2018</v>
      </c>
      <c r="E2305" s="263">
        <v>43402</v>
      </c>
      <c r="F2305" s="259" t="s">
        <v>208</v>
      </c>
      <c r="G2305" s="259" t="s">
        <v>288</v>
      </c>
      <c r="H2305" s="264" t="s">
        <v>297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890</v>
      </c>
      <c r="C2306" s="260" t="s">
        <v>891</v>
      </c>
      <c r="D2306" s="73" t="str">
        <f t="shared" si="70"/>
        <v>out/2018</v>
      </c>
      <c r="E2306" s="263">
        <v>43402</v>
      </c>
      <c r="F2306" s="259" t="s">
        <v>199</v>
      </c>
      <c r="G2306" s="259" t="s">
        <v>288</v>
      </c>
      <c r="H2306" s="264" t="s">
        <v>298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892</v>
      </c>
      <c r="C2307" s="260" t="s">
        <v>891</v>
      </c>
      <c r="D2307" s="73" t="str">
        <f t="shared" ref="D2307:D2370" si="72">TEXT(E2307,"mmm/aaaa")</f>
        <v>out/2018</v>
      </c>
      <c r="E2307" s="263">
        <v>43402</v>
      </c>
      <c r="F2307" s="259" t="s">
        <v>199</v>
      </c>
      <c r="G2307" s="259" t="s">
        <v>288</v>
      </c>
      <c r="H2307" s="264" t="s">
        <v>298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890</v>
      </c>
      <c r="C2308" s="260" t="s">
        <v>891</v>
      </c>
      <c r="D2308" s="73" t="str">
        <f t="shared" si="72"/>
        <v>out/2018</v>
      </c>
      <c r="E2308" s="263">
        <v>43402</v>
      </c>
      <c r="F2308" s="259" t="s">
        <v>208</v>
      </c>
      <c r="G2308" s="259" t="s">
        <v>288</v>
      </c>
      <c r="H2308" s="264" t="s">
        <v>297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890</v>
      </c>
      <c r="C2309" s="260" t="s">
        <v>891</v>
      </c>
      <c r="D2309" s="73" t="str">
        <f t="shared" si="72"/>
        <v>out/2018</v>
      </c>
      <c r="E2309" s="263">
        <v>43403</v>
      </c>
      <c r="F2309" s="259" t="s">
        <v>313</v>
      </c>
      <c r="G2309" s="259" t="s">
        <v>288</v>
      </c>
      <c r="H2309" s="264" t="s">
        <v>1179</v>
      </c>
      <c r="I2309" s="264" t="s">
        <v>269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890</v>
      </c>
      <c r="C2310" s="260" t="s">
        <v>891</v>
      </c>
      <c r="D2310" s="73" t="str">
        <f t="shared" si="72"/>
        <v>out/2018</v>
      </c>
      <c r="E2310" s="263">
        <v>43403</v>
      </c>
      <c r="F2310" s="259" t="s">
        <v>313</v>
      </c>
      <c r="G2310" s="259" t="s">
        <v>288</v>
      </c>
      <c r="H2310" s="264" t="s">
        <v>1223</v>
      </c>
      <c r="I2310" s="264" t="s">
        <v>269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890</v>
      </c>
      <c r="C2311" s="260" t="s">
        <v>891</v>
      </c>
      <c r="D2311" s="73" t="str">
        <f t="shared" si="72"/>
        <v>out/2018</v>
      </c>
      <c r="E2311" s="263">
        <v>43403</v>
      </c>
      <c r="F2311" s="259" t="s">
        <v>201</v>
      </c>
      <c r="G2311" s="259" t="s">
        <v>288</v>
      </c>
      <c r="H2311" s="264" t="s">
        <v>202</v>
      </c>
      <c r="I2311" s="264" t="s">
        <v>291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890</v>
      </c>
      <c r="C2312" s="260" t="s">
        <v>891</v>
      </c>
      <c r="D2312" s="73" t="str">
        <f t="shared" si="72"/>
        <v>out/2018</v>
      </c>
      <c r="E2312" s="263">
        <v>43403</v>
      </c>
      <c r="F2312" s="259" t="s">
        <v>211</v>
      </c>
      <c r="G2312" s="259" t="s">
        <v>288</v>
      </c>
      <c r="H2312" s="264" t="s">
        <v>211</v>
      </c>
      <c r="I2312" s="264" t="s">
        <v>200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890</v>
      </c>
      <c r="C2313" s="260" t="s">
        <v>891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288</v>
      </c>
      <c r="H2313" s="264" t="s">
        <v>1221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890</v>
      </c>
      <c r="C2314" s="260" t="s">
        <v>891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288</v>
      </c>
      <c r="H2314" s="264" t="s">
        <v>314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890</v>
      </c>
      <c r="C2315" s="260" t="s">
        <v>891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288</v>
      </c>
      <c r="H2315" s="264" t="s">
        <v>205</v>
      </c>
      <c r="I2315" s="264" t="s">
        <v>183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890</v>
      </c>
      <c r="C2316" s="260" t="s">
        <v>891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288</v>
      </c>
      <c r="H2316" s="264" t="s">
        <v>1044</v>
      </c>
      <c r="I2316" s="264" t="s">
        <v>187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890</v>
      </c>
      <c r="C2317" s="260" t="s">
        <v>891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288</v>
      </c>
      <c r="H2317" s="264" t="s">
        <v>326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890</v>
      </c>
      <c r="C2318" s="260" t="s">
        <v>891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288</v>
      </c>
      <c r="H2318" s="264" t="s">
        <v>331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890</v>
      </c>
      <c r="C2319" s="260" t="s">
        <v>891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288</v>
      </c>
      <c r="H2319" s="264" t="s">
        <v>290</v>
      </c>
      <c r="I2319" s="264" t="s">
        <v>242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890</v>
      </c>
      <c r="C2320" s="260" t="s">
        <v>891</v>
      </c>
      <c r="D2320" s="73" t="str">
        <f t="shared" si="72"/>
        <v>out/2018</v>
      </c>
      <c r="E2320" s="263">
        <v>43403</v>
      </c>
      <c r="F2320" s="259" t="s">
        <v>208</v>
      </c>
      <c r="G2320" s="259" t="s">
        <v>288</v>
      </c>
      <c r="H2320" s="264" t="s">
        <v>297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890</v>
      </c>
      <c r="C2321" s="260" t="s">
        <v>891</v>
      </c>
      <c r="D2321" s="73" t="str">
        <f t="shared" si="72"/>
        <v>out/2018</v>
      </c>
      <c r="E2321" s="263">
        <v>43403</v>
      </c>
      <c r="F2321" s="259" t="s">
        <v>208</v>
      </c>
      <c r="G2321" s="259" t="s">
        <v>288</v>
      </c>
      <c r="H2321" s="264" t="s">
        <v>297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890</v>
      </c>
      <c r="C2322" s="260" t="s">
        <v>891</v>
      </c>
      <c r="D2322" s="73" t="str">
        <f t="shared" si="72"/>
        <v>out/2018</v>
      </c>
      <c r="E2322" s="263">
        <v>43403</v>
      </c>
      <c r="F2322" s="259" t="s">
        <v>208</v>
      </c>
      <c r="G2322" s="259" t="s">
        <v>288</v>
      </c>
      <c r="H2322" s="264" t="s">
        <v>297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890</v>
      </c>
      <c r="C2323" s="260" t="s">
        <v>891</v>
      </c>
      <c r="D2323" s="73" t="str">
        <f t="shared" si="72"/>
        <v>out/2018</v>
      </c>
      <c r="E2323" s="263">
        <v>43403</v>
      </c>
      <c r="F2323" s="259" t="s">
        <v>208</v>
      </c>
      <c r="G2323" s="259" t="s">
        <v>288</v>
      </c>
      <c r="H2323" s="264" t="s">
        <v>297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890</v>
      </c>
      <c r="C2324" s="260" t="s">
        <v>891</v>
      </c>
      <c r="D2324" s="73" t="str">
        <f t="shared" si="72"/>
        <v>out/2018</v>
      </c>
      <c r="E2324" s="263">
        <v>43403</v>
      </c>
      <c r="F2324" s="259" t="s">
        <v>208</v>
      </c>
      <c r="G2324" s="259" t="s">
        <v>288</v>
      </c>
      <c r="H2324" s="264" t="s">
        <v>297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890</v>
      </c>
      <c r="C2325" s="260" t="s">
        <v>891</v>
      </c>
      <c r="D2325" s="73" t="str">
        <f t="shared" si="72"/>
        <v>out/2018</v>
      </c>
      <c r="E2325" s="263">
        <v>43403</v>
      </c>
      <c r="F2325" s="259" t="s">
        <v>208</v>
      </c>
      <c r="G2325" s="259" t="s">
        <v>288</v>
      </c>
      <c r="H2325" s="264" t="s">
        <v>297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890</v>
      </c>
      <c r="C2326" s="260" t="s">
        <v>891</v>
      </c>
      <c r="D2326" s="73" t="str">
        <f t="shared" si="72"/>
        <v>out/2018</v>
      </c>
      <c r="E2326" s="263">
        <v>43403</v>
      </c>
      <c r="F2326" s="259" t="s">
        <v>208</v>
      </c>
      <c r="G2326" s="259" t="s">
        <v>288</v>
      </c>
      <c r="H2326" s="264" t="s">
        <v>297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890</v>
      </c>
      <c r="C2327" s="260" t="s">
        <v>891</v>
      </c>
      <c r="D2327" s="73" t="str">
        <f t="shared" si="72"/>
        <v>out/2018</v>
      </c>
      <c r="E2327" s="263">
        <v>43403</v>
      </c>
      <c r="F2327" s="259" t="s">
        <v>199</v>
      </c>
      <c r="G2327" s="259" t="s">
        <v>288</v>
      </c>
      <c r="H2327" s="264" t="s">
        <v>298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892</v>
      </c>
      <c r="C2328" s="260" t="s">
        <v>891</v>
      </c>
      <c r="D2328" s="73" t="str">
        <f t="shared" si="72"/>
        <v>out/2018</v>
      </c>
      <c r="E2328" s="263">
        <v>43403</v>
      </c>
      <c r="F2328" s="259" t="s">
        <v>199</v>
      </c>
      <c r="G2328" s="259" t="s">
        <v>288</v>
      </c>
      <c r="H2328" s="264" t="s">
        <v>298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890</v>
      </c>
      <c r="C2329" s="260" t="s">
        <v>891</v>
      </c>
      <c r="D2329" s="73" t="str">
        <f t="shared" si="72"/>
        <v>out/2018</v>
      </c>
      <c r="E2329" s="263">
        <v>43404</v>
      </c>
      <c r="F2329" s="259" t="s">
        <v>313</v>
      </c>
      <c r="G2329" s="259" t="s">
        <v>288</v>
      </c>
      <c r="H2329" s="264" t="s">
        <v>189</v>
      </c>
      <c r="I2329" s="264" t="s">
        <v>269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890</v>
      </c>
      <c r="C2330" s="260" t="s">
        <v>891</v>
      </c>
      <c r="D2330" s="73" t="str">
        <f t="shared" si="72"/>
        <v>out/2018</v>
      </c>
      <c r="E2330" s="263">
        <v>43404</v>
      </c>
      <c r="F2330" s="259" t="s">
        <v>201</v>
      </c>
      <c r="G2330" s="259" t="s">
        <v>288</v>
      </c>
      <c r="H2330" s="264" t="s">
        <v>202</v>
      </c>
      <c r="I2330" s="264" t="s">
        <v>291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890</v>
      </c>
      <c r="C2331" s="260" t="s">
        <v>891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288</v>
      </c>
      <c r="H2331" s="264" t="s">
        <v>1195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890</v>
      </c>
      <c r="C2332" s="260" t="s">
        <v>891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288</v>
      </c>
      <c r="H2332" s="264" t="s">
        <v>178</v>
      </c>
      <c r="I2332" s="264" t="s">
        <v>242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890</v>
      </c>
      <c r="C2333" s="260" t="s">
        <v>891</v>
      </c>
      <c r="D2333" s="73" t="str">
        <f t="shared" si="72"/>
        <v>out/2018</v>
      </c>
      <c r="E2333" s="263">
        <v>43404</v>
      </c>
      <c r="F2333" s="259" t="s">
        <v>199</v>
      </c>
      <c r="G2333" s="259" t="s">
        <v>288</v>
      </c>
      <c r="H2333" s="264" t="s">
        <v>293</v>
      </c>
      <c r="I2333" s="264" t="s">
        <v>230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890</v>
      </c>
      <c r="C2334" s="260" t="s">
        <v>891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288</v>
      </c>
      <c r="H2334" s="264" t="s">
        <v>499</v>
      </c>
      <c r="I2334" s="264" t="s">
        <v>243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890</v>
      </c>
      <c r="C2335" s="260" t="s">
        <v>891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288</v>
      </c>
      <c r="H2335" s="264" t="s">
        <v>1224</v>
      </c>
      <c r="I2335" s="264" t="s">
        <v>231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890</v>
      </c>
      <c r="C2336" s="260" t="s">
        <v>891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288</v>
      </c>
      <c r="H2336" s="264" t="s">
        <v>953</v>
      </c>
      <c r="I2336" s="264" t="s">
        <v>245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890</v>
      </c>
      <c r="C2337" s="260" t="s">
        <v>891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288</v>
      </c>
      <c r="H2337" s="264" t="s">
        <v>953</v>
      </c>
      <c r="I2337" s="264" t="s">
        <v>245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890</v>
      </c>
      <c r="C2338" s="260" t="s">
        <v>891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288</v>
      </c>
      <c r="H2338" s="264" t="s">
        <v>953</v>
      </c>
      <c r="I2338" s="264" t="s">
        <v>245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890</v>
      </c>
      <c r="C2339" s="260" t="s">
        <v>891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288</v>
      </c>
      <c r="H2339" s="264" t="s">
        <v>953</v>
      </c>
      <c r="I2339" s="264" t="s">
        <v>245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890</v>
      </c>
      <c r="C2340" s="260" t="s">
        <v>891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288</v>
      </c>
      <c r="H2340" s="264" t="s">
        <v>953</v>
      </c>
      <c r="I2340" s="264" t="s">
        <v>245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890</v>
      </c>
      <c r="C2341" s="260" t="s">
        <v>891</v>
      </c>
      <c r="D2341" s="73" t="str">
        <f t="shared" si="72"/>
        <v>nov/2018</v>
      </c>
      <c r="E2341" s="263">
        <v>43405</v>
      </c>
      <c r="F2341" s="259" t="s">
        <v>201</v>
      </c>
      <c r="G2341" s="259" t="s">
        <v>288</v>
      </c>
      <c r="H2341" s="264" t="s">
        <v>202</v>
      </c>
      <c r="I2341" s="264" t="s">
        <v>291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890</v>
      </c>
      <c r="C2342" s="260" t="s">
        <v>891</v>
      </c>
      <c r="D2342" s="73" t="str">
        <f t="shared" si="72"/>
        <v>nov/2018</v>
      </c>
      <c r="E2342" s="263">
        <v>43405</v>
      </c>
      <c r="F2342" s="259" t="s">
        <v>208</v>
      </c>
      <c r="G2342" s="259" t="s">
        <v>288</v>
      </c>
      <c r="H2342" s="264" t="s">
        <v>297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890</v>
      </c>
      <c r="C2343" s="260" t="s">
        <v>891</v>
      </c>
      <c r="D2343" s="73" t="str">
        <f t="shared" si="72"/>
        <v>nov/2018</v>
      </c>
      <c r="E2343" s="263">
        <v>43405</v>
      </c>
      <c r="F2343" s="259" t="s">
        <v>719</v>
      </c>
      <c r="G2343" s="259" t="s">
        <v>288</v>
      </c>
      <c r="H2343" s="264" t="s">
        <v>1225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890</v>
      </c>
      <c r="C2344" s="260" t="s">
        <v>891</v>
      </c>
      <c r="D2344" s="73" t="str">
        <f t="shared" si="72"/>
        <v>nov/2018</v>
      </c>
      <c r="E2344" s="263">
        <v>43405</v>
      </c>
      <c r="F2344" s="259" t="s">
        <v>1226</v>
      </c>
      <c r="G2344" s="259" t="s">
        <v>288</v>
      </c>
      <c r="H2344" s="264" t="s">
        <v>1225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890</v>
      </c>
      <c r="C2345" s="260" t="s">
        <v>891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288</v>
      </c>
      <c r="H2345" s="264" t="s">
        <v>178</v>
      </c>
      <c r="I2345" s="264" t="s">
        <v>242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890</v>
      </c>
      <c r="C2346" s="260" t="s">
        <v>891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288</v>
      </c>
      <c r="H2346" s="264" t="s">
        <v>1068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890</v>
      </c>
      <c r="C2347" s="260" t="s">
        <v>891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288</v>
      </c>
      <c r="H2347" s="264" t="s">
        <v>953</v>
      </c>
      <c r="I2347" s="264" t="s">
        <v>245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890</v>
      </c>
      <c r="C2348" s="260" t="s">
        <v>891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288</v>
      </c>
      <c r="H2348" s="264" t="s">
        <v>213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890</v>
      </c>
      <c r="C2349" s="260" t="s">
        <v>891</v>
      </c>
      <c r="D2349" s="73" t="str">
        <f t="shared" si="72"/>
        <v>nov/2018</v>
      </c>
      <c r="E2349" s="263">
        <v>43409</v>
      </c>
      <c r="F2349" s="259" t="s">
        <v>201</v>
      </c>
      <c r="G2349" s="259" t="s">
        <v>288</v>
      </c>
      <c r="H2349" s="264" t="s">
        <v>202</v>
      </c>
      <c r="I2349" s="264" t="s">
        <v>291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890</v>
      </c>
      <c r="C2350" s="260" t="s">
        <v>891</v>
      </c>
      <c r="D2350" s="73" t="str">
        <f t="shared" si="72"/>
        <v>nov/2018</v>
      </c>
      <c r="E2350" s="263">
        <v>43409</v>
      </c>
      <c r="F2350" s="259" t="s">
        <v>208</v>
      </c>
      <c r="G2350" s="259" t="s">
        <v>288</v>
      </c>
      <c r="H2350" s="264" t="s">
        <v>297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890</v>
      </c>
      <c r="C2351" s="260" t="s">
        <v>891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288</v>
      </c>
      <c r="H2351" s="264" t="s">
        <v>557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890</v>
      </c>
      <c r="C2352" s="260" t="s">
        <v>891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288</v>
      </c>
      <c r="H2352" s="264" t="s">
        <v>838</v>
      </c>
      <c r="I2352" s="264" t="s">
        <v>242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890</v>
      </c>
      <c r="C2353" s="260" t="s">
        <v>891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288</v>
      </c>
      <c r="H2353" s="264" t="s">
        <v>306</v>
      </c>
      <c r="I2353" s="264" t="s">
        <v>250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890</v>
      </c>
      <c r="C2354" s="260" t="s">
        <v>891</v>
      </c>
      <c r="D2354" s="73" t="str">
        <f t="shared" si="72"/>
        <v>nov/2018</v>
      </c>
      <c r="E2354" s="263">
        <v>43409</v>
      </c>
      <c r="F2354" s="259" t="s">
        <v>199</v>
      </c>
      <c r="G2354" s="259" t="s">
        <v>288</v>
      </c>
      <c r="H2354" s="264" t="s">
        <v>293</v>
      </c>
      <c r="I2354" s="264" t="s">
        <v>230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890</v>
      </c>
      <c r="C2355" s="260" t="s">
        <v>891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288</v>
      </c>
      <c r="H2355" s="264" t="s">
        <v>1095</v>
      </c>
      <c r="I2355" s="264" t="s">
        <v>241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890</v>
      </c>
      <c r="C2356" s="260" t="s">
        <v>891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288</v>
      </c>
      <c r="H2356" s="264" t="s">
        <v>338</v>
      </c>
      <c r="I2356" s="264" t="s">
        <v>241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890</v>
      </c>
      <c r="C2357" s="260" t="s">
        <v>891</v>
      </c>
      <c r="D2357" s="73" t="str">
        <f t="shared" si="72"/>
        <v>nov/2018</v>
      </c>
      <c r="E2357" s="263">
        <v>43411</v>
      </c>
      <c r="F2357" s="259" t="s">
        <v>313</v>
      </c>
      <c r="G2357" s="259" t="s">
        <v>288</v>
      </c>
      <c r="H2357" s="264" t="s">
        <v>1078</v>
      </c>
      <c r="I2357" s="264" t="s">
        <v>269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890</v>
      </c>
      <c r="C2358" s="260" t="s">
        <v>891</v>
      </c>
      <c r="D2358" s="73" t="str">
        <f t="shared" si="72"/>
        <v>nov/2018</v>
      </c>
      <c r="E2358" s="263">
        <v>43411</v>
      </c>
      <c r="F2358" s="259" t="s">
        <v>313</v>
      </c>
      <c r="G2358" s="259" t="s">
        <v>288</v>
      </c>
      <c r="H2358" s="264" t="s">
        <v>1078</v>
      </c>
      <c r="I2358" s="264" t="s">
        <v>269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890</v>
      </c>
      <c r="C2359" s="260" t="s">
        <v>891</v>
      </c>
      <c r="D2359" s="73" t="str">
        <f t="shared" si="72"/>
        <v>nov/2018</v>
      </c>
      <c r="E2359" s="263">
        <v>43411</v>
      </c>
      <c r="F2359" s="259" t="s">
        <v>313</v>
      </c>
      <c r="G2359" s="259" t="s">
        <v>288</v>
      </c>
      <c r="H2359" s="264" t="s">
        <v>780</v>
      </c>
      <c r="I2359" s="264" t="s">
        <v>269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890</v>
      </c>
      <c r="C2360" s="260" t="s">
        <v>891</v>
      </c>
      <c r="D2360" s="73" t="str">
        <f t="shared" si="72"/>
        <v>nov/2018</v>
      </c>
      <c r="E2360" s="263">
        <v>43411</v>
      </c>
      <c r="F2360" s="259" t="s">
        <v>313</v>
      </c>
      <c r="G2360" s="259" t="s">
        <v>288</v>
      </c>
      <c r="H2360" s="264" t="s">
        <v>1179</v>
      </c>
      <c r="I2360" s="264" t="s">
        <v>269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890</v>
      </c>
      <c r="C2361" s="260" t="s">
        <v>891</v>
      </c>
      <c r="D2361" s="73" t="str">
        <f t="shared" si="72"/>
        <v>nov/2018</v>
      </c>
      <c r="E2361" s="263">
        <v>43411</v>
      </c>
      <c r="F2361" s="259" t="s">
        <v>313</v>
      </c>
      <c r="G2361" s="259" t="s">
        <v>288</v>
      </c>
      <c r="H2361" s="264" t="s">
        <v>1179</v>
      </c>
      <c r="I2361" s="264" t="s">
        <v>269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890</v>
      </c>
      <c r="C2362" s="260" t="s">
        <v>891</v>
      </c>
      <c r="D2362" s="73" t="str">
        <f t="shared" si="72"/>
        <v>nov/2018</v>
      </c>
      <c r="E2362" s="263">
        <v>43411</v>
      </c>
      <c r="F2362" s="259" t="s">
        <v>201</v>
      </c>
      <c r="G2362" s="259" t="s">
        <v>288</v>
      </c>
      <c r="H2362" s="264" t="s">
        <v>202</v>
      </c>
      <c r="I2362" s="264" t="s">
        <v>291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890</v>
      </c>
      <c r="C2363" s="260" t="s">
        <v>891</v>
      </c>
      <c r="D2363" s="73" t="str">
        <f t="shared" si="72"/>
        <v>nov/2018</v>
      </c>
      <c r="E2363" s="263">
        <v>43411</v>
      </c>
      <c r="F2363" s="259" t="s">
        <v>208</v>
      </c>
      <c r="G2363" s="259" t="s">
        <v>288</v>
      </c>
      <c r="H2363" s="264" t="s">
        <v>297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890</v>
      </c>
      <c r="C2364" s="260" t="s">
        <v>891</v>
      </c>
      <c r="D2364" s="73" t="str">
        <f t="shared" si="72"/>
        <v>nov/2018</v>
      </c>
      <c r="E2364" s="263">
        <v>43411</v>
      </c>
      <c r="F2364" s="259" t="s">
        <v>208</v>
      </c>
      <c r="G2364" s="259" t="s">
        <v>288</v>
      </c>
      <c r="H2364" s="264" t="s">
        <v>297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890</v>
      </c>
      <c r="C2365" s="260" t="s">
        <v>891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316</v>
      </c>
      <c r="H2365" s="264" t="s">
        <v>1227</v>
      </c>
      <c r="I2365" s="264" t="s">
        <v>241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890</v>
      </c>
      <c r="C2366" s="260" t="s">
        <v>891</v>
      </c>
      <c r="D2366" s="73" t="str">
        <f t="shared" si="72"/>
        <v>nov/2018</v>
      </c>
      <c r="E2366" s="263">
        <v>43411</v>
      </c>
      <c r="F2366" s="259" t="s">
        <v>208</v>
      </c>
      <c r="G2366" s="259" t="s">
        <v>288</v>
      </c>
      <c r="H2366" s="264" t="s">
        <v>297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890</v>
      </c>
      <c r="C2367" s="260" t="s">
        <v>891</v>
      </c>
      <c r="D2367" s="73" t="str">
        <f t="shared" si="72"/>
        <v>nov/2018</v>
      </c>
      <c r="E2367" s="263">
        <v>43411</v>
      </c>
      <c r="F2367" s="259" t="s">
        <v>561</v>
      </c>
      <c r="G2367" s="259" t="s">
        <v>288</v>
      </c>
      <c r="H2367" s="264" t="s">
        <v>1228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890</v>
      </c>
      <c r="C2368" s="260" t="s">
        <v>891</v>
      </c>
      <c r="D2368" s="73" t="str">
        <f t="shared" si="72"/>
        <v>nov/2018</v>
      </c>
      <c r="E2368" s="263">
        <v>43411</v>
      </c>
      <c r="F2368" s="259" t="s">
        <v>208</v>
      </c>
      <c r="G2368" s="259" t="s">
        <v>288</v>
      </c>
      <c r="H2368" s="264" t="s">
        <v>297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890</v>
      </c>
      <c r="C2369" s="260" t="s">
        <v>891</v>
      </c>
      <c r="D2369" s="73" t="str">
        <f t="shared" si="72"/>
        <v>nov/2018</v>
      </c>
      <c r="E2369" s="263">
        <v>43411</v>
      </c>
      <c r="F2369" s="259" t="s">
        <v>208</v>
      </c>
      <c r="G2369" s="259" t="s">
        <v>288</v>
      </c>
      <c r="H2369" s="264" t="s">
        <v>297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890</v>
      </c>
      <c r="C2370" s="260" t="s">
        <v>891</v>
      </c>
      <c r="D2370" s="73" t="str">
        <f t="shared" si="72"/>
        <v>nov/2018</v>
      </c>
      <c r="E2370" s="263">
        <v>43411</v>
      </c>
      <c r="F2370" s="259" t="s">
        <v>208</v>
      </c>
      <c r="G2370" s="259" t="s">
        <v>288</v>
      </c>
      <c r="H2370" s="264" t="s">
        <v>297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890</v>
      </c>
      <c r="C2371" s="260" t="s">
        <v>891</v>
      </c>
      <c r="D2371" s="73" t="str">
        <f t="shared" ref="D2371:D2434" si="74">TEXT(E2371,"mmm/aaaa")</f>
        <v>nov/2018</v>
      </c>
      <c r="E2371" s="263">
        <v>43411</v>
      </c>
      <c r="F2371" s="259" t="s">
        <v>208</v>
      </c>
      <c r="G2371" s="259" t="s">
        <v>288</v>
      </c>
      <c r="H2371" s="264" t="s">
        <v>297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890</v>
      </c>
      <c r="C2372" s="260" t="s">
        <v>891</v>
      </c>
      <c r="D2372" s="73" t="str">
        <f t="shared" si="74"/>
        <v>nov/2018</v>
      </c>
      <c r="E2372" s="263">
        <v>43411</v>
      </c>
      <c r="F2372" s="259" t="s">
        <v>313</v>
      </c>
      <c r="G2372" s="259" t="s">
        <v>288</v>
      </c>
      <c r="H2372" s="264" t="s">
        <v>324</v>
      </c>
      <c r="I2372" s="264" t="s">
        <v>269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890</v>
      </c>
      <c r="C2373" s="260" t="s">
        <v>891</v>
      </c>
      <c r="D2373" s="73" t="str">
        <f t="shared" si="74"/>
        <v>nov/2018</v>
      </c>
      <c r="E2373" s="263">
        <v>43411</v>
      </c>
      <c r="F2373" s="259" t="s">
        <v>313</v>
      </c>
      <c r="G2373" s="259" t="s">
        <v>288</v>
      </c>
      <c r="H2373" s="264" t="s">
        <v>324</v>
      </c>
      <c r="I2373" s="264" t="s">
        <v>269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890</v>
      </c>
      <c r="C2374" s="260" t="s">
        <v>891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288</v>
      </c>
      <c r="H2374" s="266" t="s">
        <v>1229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890</v>
      </c>
      <c r="C2375" s="260" t="s">
        <v>891</v>
      </c>
      <c r="D2375" s="73" t="str">
        <f t="shared" si="74"/>
        <v>nov/2018</v>
      </c>
      <c r="E2375" s="263">
        <v>43411</v>
      </c>
      <c r="F2375" s="259" t="s">
        <v>562</v>
      </c>
      <c r="G2375" s="259"/>
      <c r="H2375" s="260" t="s">
        <v>563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890</v>
      </c>
      <c r="C2376" s="260" t="s">
        <v>891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288</v>
      </c>
      <c r="H2376" s="264" t="s">
        <v>953</v>
      </c>
      <c r="I2376" s="264" t="s">
        <v>245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890</v>
      </c>
      <c r="C2377" s="260" t="s">
        <v>891</v>
      </c>
      <c r="D2377" s="73" t="str">
        <f t="shared" si="74"/>
        <v>nov/2018</v>
      </c>
      <c r="E2377" s="263">
        <v>43412</v>
      </c>
      <c r="F2377" s="259" t="s">
        <v>201</v>
      </c>
      <c r="G2377" s="259" t="s">
        <v>288</v>
      </c>
      <c r="H2377" s="264" t="s">
        <v>202</v>
      </c>
      <c r="I2377" s="264" t="s">
        <v>291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890</v>
      </c>
      <c r="C2378" s="260" t="s">
        <v>891</v>
      </c>
      <c r="D2378" s="73" t="str">
        <f t="shared" si="74"/>
        <v>nov/2018</v>
      </c>
      <c r="E2378" s="263">
        <v>43412</v>
      </c>
      <c r="F2378" s="259" t="s">
        <v>208</v>
      </c>
      <c r="G2378" s="259" t="s">
        <v>288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890</v>
      </c>
      <c r="C2379" s="260" t="s">
        <v>891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316</v>
      </c>
      <c r="H2379" s="264" t="s">
        <v>1109</v>
      </c>
      <c r="I2379" s="264" t="s">
        <v>244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890</v>
      </c>
      <c r="C2380" s="260" t="s">
        <v>891</v>
      </c>
      <c r="D2380" s="73" t="str">
        <f t="shared" si="74"/>
        <v>nov/2018</v>
      </c>
      <c r="E2380" s="263">
        <v>43413</v>
      </c>
      <c r="F2380" s="259" t="s">
        <v>201</v>
      </c>
      <c r="G2380" s="259" t="s">
        <v>288</v>
      </c>
      <c r="H2380" s="264" t="s">
        <v>202</v>
      </c>
      <c r="I2380" s="264" t="s">
        <v>291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890</v>
      </c>
      <c r="C2381" s="260" t="s">
        <v>891</v>
      </c>
      <c r="D2381" s="73" t="str">
        <f t="shared" si="74"/>
        <v>nov/2018</v>
      </c>
      <c r="E2381" s="263">
        <v>43413</v>
      </c>
      <c r="F2381" s="259" t="s">
        <v>208</v>
      </c>
      <c r="G2381" s="259" t="s">
        <v>288</v>
      </c>
      <c r="H2381" s="264" t="s">
        <v>297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890</v>
      </c>
      <c r="C2382" s="260" t="s">
        <v>891</v>
      </c>
      <c r="D2382" s="73" t="str">
        <f t="shared" si="74"/>
        <v>nov/2018</v>
      </c>
      <c r="E2382" s="263">
        <v>43413</v>
      </c>
      <c r="F2382" s="259" t="s">
        <v>208</v>
      </c>
      <c r="G2382" s="259" t="s">
        <v>288</v>
      </c>
      <c r="H2382" s="264" t="s">
        <v>297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890</v>
      </c>
      <c r="C2383" s="260" t="s">
        <v>891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288</v>
      </c>
      <c r="H2383" s="264" t="s">
        <v>311</v>
      </c>
      <c r="I2383" s="264" t="s">
        <v>248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890</v>
      </c>
      <c r="C2384" s="260" t="s">
        <v>891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288</v>
      </c>
      <c r="H2384" s="264" t="s">
        <v>311</v>
      </c>
      <c r="I2384" s="264" t="s">
        <v>248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890</v>
      </c>
      <c r="C2385" s="260" t="s">
        <v>891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288</v>
      </c>
      <c r="H2385" s="264" t="s">
        <v>1221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890</v>
      </c>
      <c r="C2386" s="260" t="s">
        <v>891</v>
      </c>
      <c r="D2386" s="73" t="str">
        <f t="shared" si="74"/>
        <v>nov/2018</v>
      </c>
      <c r="E2386" s="263">
        <v>43413</v>
      </c>
      <c r="F2386" s="259" t="s">
        <v>562</v>
      </c>
      <c r="G2386" s="259" t="s">
        <v>288</v>
      </c>
      <c r="H2386" s="264" t="s">
        <v>910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890</v>
      </c>
      <c r="C2387" s="260" t="s">
        <v>891</v>
      </c>
      <c r="D2387" s="73" t="str">
        <f t="shared" si="74"/>
        <v>nov/2018</v>
      </c>
      <c r="E2387" s="263">
        <v>43417</v>
      </c>
      <c r="F2387" s="259" t="s">
        <v>313</v>
      </c>
      <c r="G2387" s="259" t="s">
        <v>288</v>
      </c>
      <c r="H2387" s="264" t="s">
        <v>214</v>
      </c>
      <c r="I2387" s="264" t="s">
        <v>269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890</v>
      </c>
      <c r="C2388" s="260" t="s">
        <v>891</v>
      </c>
      <c r="D2388" s="73" t="str">
        <f t="shared" si="74"/>
        <v>nov/2018</v>
      </c>
      <c r="E2388" s="263">
        <v>43417</v>
      </c>
      <c r="F2388" s="259" t="s">
        <v>313</v>
      </c>
      <c r="G2388" s="259" t="s">
        <v>288</v>
      </c>
      <c r="H2388" s="264" t="s">
        <v>780</v>
      </c>
      <c r="I2388" s="264" t="s">
        <v>269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890</v>
      </c>
      <c r="C2389" s="260" t="s">
        <v>891</v>
      </c>
      <c r="D2389" s="73" t="str">
        <f t="shared" si="74"/>
        <v>nov/2018</v>
      </c>
      <c r="E2389" s="263">
        <v>43417</v>
      </c>
      <c r="F2389" s="259" t="s">
        <v>201</v>
      </c>
      <c r="G2389" s="259" t="s">
        <v>288</v>
      </c>
      <c r="H2389" s="264" t="s">
        <v>202</v>
      </c>
      <c r="I2389" s="264" t="s">
        <v>291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890</v>
      </c>
      <c r="C2390" s="260" t="s">
        <v>891</v>
      </c>
      <c r="D2390" s="73" t="str">
        <f t="shared" si="74"/>
        <v>nov/2018</v>
      </c>
      <c r="E2390" s="263">
        <v>43417</v>
      </c>
      <c r="F2390" s="259" t="s">
        <v>208</v>
      </c>
      <c r="G2390" s="259" t="s">
        <v>288</v>
      </c>
      <c r="H2390" s="264" t="s">
        <v>297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890</v>
      </c>
      <c r="C2391" s="260" t="s">
        <v>891</v>
      </c>
      <c r="D2391" s="73" t="str">
        <f t="shared" si="74"/>
        <v>nov/2018</v>
      </c>
      <c r="E2391" s="263">
        <v>43417</v>
      </c>
      <c r="F2391" s="259" t="s">
        <v>208</v>
      </c>
      <c r="G2391" s="259" t="s">
        <v>288</v>
      </c>
      <c r="H2391" s="264" t="s">
        <v>297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890</v>
      </c>
      <c r="C2392" s="260" t="s">
        <v>891</v>
      </c>
      <c r="D2392" s="73" t="str">
        <f t="shared" si="74"/>
        <v>nov/2018</v>
      </c>
      <c r="E2392" s="263">
        <v>43417</v>
      </c>
      <c r="F2392" s="259" t="s">
        <v>208</v>
      </c>
      <c r="G2392" s="259" t="s">
        <v>288</v>
      </c>
      <c r="H2392" s="264" t="s">
        <v>297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890</v>
      </c>
      <c r="C2393" s="260" t="s">
        <v>891</v>
      </c>
      <c r="D2393" s="73" t="str">
        <f t="shared" si="74"/>
        <v>nov/2018</v>
      </c>
      <c r="E2393" s="263">
        <v>43417</v>
      </c>
      <c r="F2393" s="259" t="s">
        <v>208</v>
      </c>
      <c r="G2393" s="259" t="s">
        <v>288</v>
      </c>
      <c r="H2393" s="264" t="s">
        <v>297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890</v>
      </c>
      <c r="C2394" s="260" t="s">
        <v>891</v>
      </c>
      <c r="D2394" s="73" t="str">
        <f t="shared" si="74"/>
        <v>nov/2018</v>
      </c>
      <c r="E2394" s="263">
        <v>43417</v>
      </c>
      <c r="F2394" s="259" t="s">
        <v>208</v>
      </c>
      <c r="G2394" s="259" t="s">
        <v>288</v>
      </c>
      <c r="H2394" s="264" t="s">
        <v>297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890</v>
      </c>
      <c r="C2395" s="260" t="s">
        <v>891</v>
      </c>
      <c r="D2395" s="73" t="str">
        <f t="shared" si="74"/>
        <v>nov/2018</v>
      </c>
      <c r="E2395" s="263">
        <v>43417</v>
      </c>
      <c r="F2395" s="259" t="s">
        <v>208</v>
      </c>
      <c r="G2395" s="259" t="s">
        <v>288</v>
      </c>
      <c r="H2395" s="264" t="s">
        <v>297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890</v>
      </c>
      <c r="C2396" s="260" t="s">
        <v>891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312</v>
      </c>
      <c r="H2396" s="264" t="s">
        <v>290</v>
      </c>
      <c r="I2396" s="264" t="s">
        <v>242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890</v>
      </c>
      <c r="C2397" s="260" t="s">
        <v>891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288</v>
      </c>
      <c r="H2397" s="264" t="s">
        <v>893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890</v>
      </c>
      <c r="C2398" s="260" t="s">
        <v>891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288</v>
      </c>
      <c r="H2398" s="264" t="s">
        <v>314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890</v>
      </c>
      <c r="C2399" s="260" t="s">
        <v>891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288</v>
      </c>
      <c r="H2399" s="264" t="s">
        <v>205</v>
      </c>
      <c r="I2399" s="264" t="s">
        <v>183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890</v>
      </c>
      <c r="C2400" s="260" t="s">
        <v>891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316</v>
      </c>
      <c r="H2400" s="387" t="s">
        <v>1109</v>
      </c>
      <c r="I2400" s="264" t="s">
        <v>242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890</v>
      </c>
      <c r="C2401" s="260" t="s">
        <v>891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288</v>
      </c>
      <c r="H2401" s="264" t="s">
        <v>325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890</v>
      </c>
      <c r="C2402" s="260" t="s">
        <v>891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288</v>
      </c>
      <c r="H2402" s="264" t="s">
        <v>1081</v>
      </c>
      <c r="I2402" s="264" t="s">
        <v>242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890</v>
      </c>
      <c r="C2403" s="260" t="s">
        <v>891</v>
      </c>
      <c r="D2403" s="73" t="str">
        <f t="shared" si="74"/>
        <v>nov/2018</v>
      </c>
      <c r="E2403" s="263">
        <v>43418</v>
      </c>
      <c r="F2403" s="259" t="s">
        <v>201</v>
      </c>
      <c r="G2403" s="259" t="s">
        <v>288</v>
      </c>
      <c r="H2403" s="264" t="s">
        <v>202</v>
      </c>
      <c r="I2403" s="264" t="s">
        <v>291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890</v>
      </c>
      <c r="C2404" s="260" t="s">
        <v>891</v>
      </c>
      <c r="D2404" s="73" t="str">
        <f t="shared" si="74"/>
        <v>nov/2018</v>
      </c>
      <c r="E2404" s="263">
        <v>43418</v>
      </c>
      <c r="F2404" s="259" t="s">
        <v>1230</v>
      </c>
      <c r="G2404" s="259" t="s">
        <v>288</v>
      </c>
      <c r="H2404" s="264" t="s">
        <v>1079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890</v>
      </c>
      <c r="C2405" s="260" t="s">
        <v>891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288</v>
      </c>
      <c r="H2405" s="264" t="s">
        <v>1079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890</v>
      </c>
      <c r="C2406" s="260" t="s">
        <v>891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316</v>
      </c>
      <c r="H2406" s="264" t="s">
        <v>1227</v>
      </c>
      <c r="I2406" s="264" t="s">
        <v>241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890</v>
      </c>
      <c r="C2407" s="260" t="s">
        <v>891</v>
      </c>
      <c r="D2407" s="73" t="str">
        <f t="shared" si="74"/>
        <v>nov/2018</v>
      </c>
      <c r="E2407" s="263">
        <v>43418</v>
      </c>
      <c r="F2407" s="259" t="s">
        <v>208</v>
      </c>
      <c r="G2407" s="259" t="s">
        <v>288</v>
      </c>
      <c r="H2407" s="264" t="s">
        <v>297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890</v>
      </c>
      <c r="C2408" s="260" t="s">
        <v>891</v>
      </c>
      <c r="D2408" s="73" t="str">
        <f t="shared" si="74"/>
        <v>nov/2018</v>
      </c>
      <c r="E2408" s="263">
        <v>43418</v>
      </c>
      <c r="F2408" s="259" t="s">
        <v>208</v>
      </c>
      <c r="G2408" s="259" t="s">
        <v>288</v>
      </c>
      <c r="H2408" s="264" t="s">
        <v>297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890</v>
      </c>
      <c r="C2409" s="260" t="s">
        <v>891</v>
      </c>
      <c r="D2409" s="73" t="str">
        <f t="shared" si="74"/>
        <v>nov/2018</v>
      </c>
      <c r="E2409" s="263">
        <v>43418</v>
      </c>
      <c r="F2409" s="259" t="s">
        <v>208</v>
      </c>
      <c r="G2409" s="259" t="s">
        <v>288</v>
      </c>
      <c r="H2409" s="264" t="s">
        <v>297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890</v>
      </c>
      <c r="C2410" s="260" t="s">
        <v>891</v>
      </c>
      <c r="D2410" s="73" t="str">
        <f t="shared" si="74"/>
        <v>nov/2018</v>
      </c>
      <c r="E2410" s="263">
        <v>43418</v>
      </c>
      <c r="F2410" s="259" t="s">
        <v>208</v>
      </c>
      <c r="G2410" s="259" t="s">
        <v>288</v>
      </c>
      <c r="H2410" s="264" t="s">
        <v>297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890</v>
      </c>
      <c r="C2411" s="260" t="s">
        <v>891</v>
      </c>
      <c r="D2411" s="73" t="str">
        <f t="shared" si="74"/>
        <v>nov/2018</v>
      </c>
      <c r="E2411" s="263">
        <v>43418</v>
      </c>
      <c r="F2411" s="259" t="s">
        <v>208</v>
      </c>
      <c r="G2411" s="259" t="s">
        <v>288</v>
      </c>
      <c r="H2411" s="264" t="s">
        <v>297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890</v>
      </c>
      <c r="C2412" s="260" t="s">
        <v>891</v>
      </c>
      <c r="D2412" s="73" t="str">
        <f t="shared" si="74"/>
        <v>nov/2018</v>
      </c>
      <c r="E2412" s="263">
        <v>43418</v>
      </c>
      <c r="F2412" s="259" t="s">
        <v>208</v>
      </c>
      <c r="G2412" s="259" t="s">
        <v>288</v>
      </c>
      <c r="H2412" s="264" t="s">
        <v>297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890</v>
      </c>
      <c r="C2413" s="260" t="s">
        <v>891</v>
      </c>
      <c r="D2413" s="73" t="str">
        <f t="shared" si="74"/>
        <v>nov/2018</v>
      </c>
      <c r="E2413" s="263">
        <v>43418</v>
      </c>
      <c r="F2413" s="259" t="s">
        <v>1231</v>
      </c>
      <c r="G2413" s="259" t="s">
        <v>288</v>
      </c>
      <c r="H2413" s="264" t="s">
        <v>326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890</v>
      </c>
      <c r="C2414" s="260" t="s">
        <v>891</v>
      </c>
      <c r="D2414" s="73" t="str">
        <f t="shared" si="74"/>
        <v>nov/2018</v>
      </c>
      <c r="E2414" s="263">
        <v>43418</v>
      </c>
      <c r="F2414" s="259" t="s">
        <v>1232</v>
      </c>
      <c r="G2414" s="259" t="s">
        <v>288</v>
      </c>
      <c r="H2414" s="264" t="s">
        <v>560</v>
      </c>
      <c r="I2414" s="264" t="s">
        <v>264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890</v>
      </c>
      <c r="C2415" s="260" t="s">
        <v>891</v>
      </c>
      <c r="D2415" s="73" t="str">
        <f t="shared" si="74"/>
        <v>nov/2018</v>
      </c>
      <c r="E2415" s="263">
        <v>43418</v>
      </c>
      <c r="F2415" s="259" t="s">
        <v>559</v>
      </c>
      <c r="G2415" s="259" t="s">
        <v>288</v>
      </c>
      <c r="H2415" s="264" t="s">
        <v>317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890</v>
      </c>
      <c r="C2416" s="260" t="s">
        <v>891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288</v>
      </c>
      <c r="H2416" s="264" t="s">
        <v>428</v>
      </c>
      <c r="I2416" s="264" t="s">
        <v>242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890</v>
      </c>
      <c r="C2417" s="260" t="s">
        <v>891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288</v>
      </c>
      <c r="H2417" s="264" t="s">
        <v>953</v>
      </c>
      <c r="I2417" s="264" t="s">
        <v>245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890</v>
      </c>
      <c r="C2418" s="260" t="s">
        <v>891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288</v>
      </c>
      <c r="H2418" s="264" t="s">
        <v>178</v>
      </c>
      <c r="I2418" s="264" t="s">
        <v>241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890</v>
      </c>
      <c r="C2419" s="260" t="s">
        <v>891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288</v>
      </c>
      <c r="H2419" s="264" t="s">
        <v>178</v>
      </c>
      <c r="I2419" s="264" t="s">
        <v>241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890</v>
      </c>
      <c r="C2420" s="260" t="s">
        <v>891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288</v>
      </c>
      <c r="H2420" s="264" t="s">
        <v>321</v>
      </c>
      <c r="I2420" s="264" t="s">
        <v>252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890</v>
      </c>
      <c r="C2421" s="260" t="s">
        <v>891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288</v>
      </c>
      <c r="H2421" s="264" t="s">
        <v>1110</v>
      </c>
      <c r="I2421" s="264" t="s">
        <v>242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890</v>
      </c>
      <c r="C2422" s="260" t="s">
        <v>891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288</v>
      </c>
      <c r="H2422" s="264" t="s">
        <v>1095</v>
      </c>
      <c r="I2422" s="264" t="s">
        <v>242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890</v>
      </c>
      <c r="C2423" s="260" t="s">
        <v>891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302</v>
      </c>
      <c r="H2423" s="264" t="s">
        <v>1233</v>
      </c>
      <c r="I2423" s="264" t="s">
        <v>244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890</v>
      </c>
      <c r="C2424" s="260" t="s">
        <v>891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288</v>
      </c>
      <c r="H2424" s="264" t="s">
        <v>1095</v>
      </c>
      <c r="I2424" s="264" t="s">
        <v>241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890</v>
      </c>
      <c r="C2425" s="260" t="s">
        <v>891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288</v>
      </c>
      <c r="H2425" s="264" t="s">
        <v>315</v>
      </c>
      <c r="I2425" s="264" t="s">
        <v>242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890</v>
      </c>
      <c r="C2426" s="260" t="s">
        <v>891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288</v>
      </c>
      <c r="H2426" s="264" t="s">
        <v>1158</v>
      </c>
      <c r="I2426" s="264" t="s">
        <v>242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890</v>
      </c>
      <c r="C2427" s="260" t="s">
        <v>891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288</v>
      </c>
      <c r="H2427" s="264" t="s">
        <v>338</v>
      </c>
      <c r="I2427" s="264" t="s">
        <v>242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890</v>
      </c>
      <c r="C2428" s="260" t="s">
        <v>891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288</v>
      </c>
      <c r="H2428" s="264" t="s">
        <v>336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890</v>
      </c>
      <c r="C2429" s="260" t="s">
        <v>891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288</v>
      </c>
      <c r="H2429" s="264" t="s">
        <v>320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890</v>
      </c>
      <c r="C2430" s="260" t="s">
        <v>891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288</v>
      </c>
      <c r="H2430" s="264" t="s">
        <v>326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890</v>
      </c>
      <c r="C2431" s="260" t="s">
        <v>891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288</v>
      </c>
      <c r="H2431" s="264" t="s">
        <v>323</v>
      </c>
      <c r="I2431" s="264" t="s">
        <v>270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890</v>
      </c>
      <c r="C2432" s="260" t="s">
        <v>891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288</v>
      </c>
      <c r="H2432" s="264" t="s">
        <v>1234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890</v>
      </c>
      <c r="C2433" s="260" t="s">
        <v>891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288</v>
      </c>
      <c r="H2433" s="264" t="s">
        <v>499</v>
      </c>
      <c r="I2433" s="264" t="s">
        <v>242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890</v>
      </c>
      <c r="C2434" s="260" t="s">
        <v>891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288</v>
      </c>
      <c r="H2434" s="264" t="s">
        <v>499</v>
      </c>
      <c r="I2434" s="264" t="s">
        <v>242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890</v>
      </c>
      <c r="C2435" s="260" t="s">
        <v>891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288</v>
      </c>
      <c r="H2435" s="264" t="s">
        <v>317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890</v>
      </c>
      <c r="C2436" s="260" t="s">
        <v>891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316</v>
      </c>
      <c r="H2436" s="264" t="s">
        <v>1109</v>
      </c>
      <c r="I2436" s="264" t="s">
        <v>241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890</v>
      </c>
      <c r="C2437" s="260" t="s">
        <v>891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288</v>
      </c>
      <c r="H2437" s="264" t="s">
        <v>290</v>
      </c>
      <c r="I2437" s="264" t="s">
        <v>241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890</v>
      </c>
      <c r="C2438" s="260" t="s">
        <v>891</v>
      </c>
      <c r="D2438" s="73" t="str">
        <f t="shared" si="76"/>
        <v>nov/2018</v>
      </c>
      <c r="E2438" s="263">
        <v>43418</v>
      </c>
      <c r="F2438" s="259" t="s">
        <v>1235</v>
      </c>
      <c r="G2438" s="259" t="s">
        <v>288</v>
      </c>
      <c r="H2438" s="264" t="s">
        <v>978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890</v>
      </c>
      <c r="C2439" s="260" t="s">
        <v>891</v>
      </c>
      <c r="D2439" s="73" t="str">
        <f t="shared" si="76"/>
        <v>nov/2018</v>
      </c>
      <c r="E2439" s="263">
        <v>43423</v>
      </c>
      <c r="F2439" s="259" t="s">
        <v>1236</v>
      </c>
      <c r="G2439" s="259" t="s">
        <v>288</v>
      </c>
      <c r="H2439" s="264" t="s">
        <v>1237</v>
      </c>
      <c r="I2439" s="264" t="s">
        <v>185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890</v>
      </c>
      <c r="C2440" s="260" t="s">
        <v>891</v>
      </c>
      <c r="D2440" s="73" t="str">
        <f t="shared" si="76"/>
        <v>nov/2018</v>
      </c>
      <c r="E2440" s="263">
        <v>43423</v>
      </c>
      <c r="F2440" s="259" t="s">
        <v>201</v>
      </c>
      <c r="G2440" s="259" t="s">
        <v>288</v>
      </c>
      <c r="H2440" s="264" t="s">
        <v>202</v>
      </c>
      <c r="I2440" s="264" t="s">
        <v>291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890</v>
      </c>
      <c r="C2441" s="260" t="s">
        <v>891</v>
      </c>
      <c r="D2441" s="73" t="str">
        <f t="shared" si="76"/>
        <v>nov/2018</v>
      </c>
      <c r="E2441" s="263">
        <v>43423</v>
      </c>
      <c r="F2441" s="259" t="s">
        <v>208</v>
      </c>
      <c r="G2441" s="259" t="s">
        <v>288</v>
      </c>
      <c r="H2441" s="264" t="s">
        <v>297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890</v>
      </c>
      <c r="C2442" s="260" t="s">
        <v>891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288</v>
      </c>
      <c r="H2442" s="264" t="s">
        <v>953</v>
      </c>
      <c r="I2442" s="264" t="s">
        <v>245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890</v>
      </c>
      <c r="C2443" s="260" t="s">
        <v>891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288</v>
      </c>
      <c r="H2443" s="264" t="s">
        <v>306</v>
      </c>
      <c r="I2443" s="264" t="s">
        <v>250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890</v>
      </c>
      <c r="C2444" s="260" t="s">
        <v>891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288</v>
      </c>
      <c r="H2444" s="264" t="s">
        <v>331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890</v>
      </c>
      <c r="C2445" s="260" t="s">
        <v>891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288</v>
      </c>
      <c r="H2445" s="264" t="s">
        <v>1238</v>
      </c>
      <c r="I2445" s="264" t="s">
        <v>242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890</v>
      </c>
      <c r="C2446" s="260" t="s">
        <v>891</v>
      </c>
      <c r="D2446" s="73" t="str">
        <f t="shared" si="76"/>
        <v>nov/2018</v>
      </c>
      <c r="E2446" s="263">
        <v>43424</v>
      </c>
      <c r="F2446" s="259" t="s">
        <v>313</v>
      </c>
      <c r="G2446" s="259" t="s">
        <v>288</v>
      </c>
      <c r="H2446" s="264" t="s">
        <v>1197</v>
      </c>
      <c r="I2446" s="264" t="s">
        <v>269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890</v>
      </c>
      <c r="C2447" s="260" t="s">
        <v>891</v>
      </c>
      <c r="D2447" s="73" t="str">
        <f t="shared" si="76"/>
        <v>nov/2018</v>
      </c>
      <c r="E2447" s="263">
        <v>43424</v>
      </c>
      <c r="F2447" s="259" t="s">
        <v>313</v>
      </c>
      <c r="G2447" s="259" t="s">
        <v>288</v>
      </c>
      <c r="H2447" s="264" t="s">
        <v>324</v>
      </c>
      <c r="I2447" s="264" t="s">
        <v>269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890</v>
      </c>
      <c r="C2448" s="260" t="s">
        <v>891</v>
      </c>
      <c r="D2448" s="73" t="str">
        <f t="shared" si="76"/>
        <v>nov/2018</v>
      </c>
      <c r="E2448" s="263">
        <v>43424</v>
      </c>
      <c r="F2448" s="259" t="s">
        <v>201</v>
      </c>
      <c r="G2448" s="259" t="s">
        <v>288</v>
      </c>
      <c r="H2448" s="264" t="s">
        <v>202</v>
      </c>
      <c r="I2448" s="264" t="s">
        <v>291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890</v>
      </c>
      <c r="C2449" s="260" t="s">
        <v>891</v>
      </c>
      <c r="D2449" s="73" t="str">
        <f t="shared" si="76"/>
        <v>nov/2018</v>
      </c>
      <c r="E2449" s="263">
        <v>43424</v>
      </c>
      <c r="F2449" s="259" t="s">
        <v>1239</v>
      </c>
      <c r="G2449" s="259" t="s">
        <v>288</v>
      </c>
      <c r="H2449" s="264" t="s">
        <v>1079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890</v>
      </c>
      <c r="C2450" s="260" t="s">
        <v>891</v>
      </c>
      <c r="D2450" s="73" t="str">
        <f t="shared" si="76"/>
        <v>nov/2018</v>
      </c>
      <c r="E2450" s="263">
        <v>43424</v>
      </c>
      <c r="F2450" s="259" t="s">
        <v>1240</v>
      </c>
      <c r="G2450" s="259" t="s">
        <v>288</v>
      </c>
      <c r="H2450" s="264" t="s">
        <v>1079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890</v>
      </c>
      <c r="C2451" s="260" t="s">
        <v>891</v>
      </c>
      <c r="D2451" s="73" t="str">
        <f t="shared" si="76"/>
        <v>nov/2018</v>
      </c>
      <c r="E2451" s="263">
        <v>43424</v>
      </c>
      <c r="F2451" s="259" t="s">
        <v>1241</v>
      </c>
      <c r="G2451" s="259" t="s">
        <v>288</v>
      </c>
      <c r="H2451" s="264" t="s">
        <v>1079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890</v>
      </c>
      <c r="C2452" s="260" t="s">
        <v>891</v>
      </c>
      <c r="D2452" s="73" t="str">
        <f t="shared" si="76"/>
        <v>nov/2018</v>
      </c>
      <c r="E2452" s="263">
        <v>43424</v>
      </c>
      <c r="F2452" s="259" t="s">
        <v>208</v>
      </c>
      <c r="G2452" s="259" t="s">
        <v>288</v>
      </c>
      <c r="H2452" s="264" t="s">
        <v>297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890</v>
      </c>
      <c r="C2453" s="260" t="s">
        <v>891</v>
      </c>
      <c r="D2453" s="73" t="str">
        <f t="shared" si="76"/>
        <v>nov/2018</v>
      </c>
      <c r="E2453" s="263">
        <v>43424</v>
      </c>
      <c r="F2453" s="259" t="s">
        <v>208</v>
      </c>
      <c r="G2453" s="259" t="s">
        <v>288</v>
      </c>
      <c r="H2453" s="264" t="s">
        <v>297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890</v>
      </c>
      <c r="C2454" s="260" t="s">
        <v>891</v>
      </c>
      <c r="D2454" s="73" t="str">
        <f t="shared" si="76"/>
        <v>nov/2018</v>
      </c>
      <c r="E2454" s="263">
        <v>43424</v>
      </c>
      <c r="F2454" s="259" t="s">
        <v>208</v>
      </c>
      <c r="G2454" s="259" t="s">
        <v>288</v>
      </c>
      <c r="H2454" s="264" t="s">
        <v>297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890</v>
      </c>
      <c r="C2455" s="260" t="s">
        <v>891</v>
      </c>
      <c r="D2455" s="73" t="str">
        <f t="shared" si="76"/>
        <v>nov/2018</v>
      </c>
      <c r="E2455" s="263">
        <v>43424</v>
      </c>
      <c r="F2455" s="259" t="s">
        <v>208</v>
      </c>
      <c r="G2455" s="259" t="s">
        <v>288</v>
      </c>
      <c r="H2455" s="264" t="s">
        <v>297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890</v>
      </c>
      <c r="C2456" s="260" t="s">
        <v>891</v>
      </c>
      <c r="D2456" s="73" t="str">
        <f t="shared" si="76"/>
        <v>nov/2018</v>
      </c>
      <c r="E2456" s="263">
        <v>43424</v>
      </c>
      <c r="F2456" s="259" t="s">
        <v>858</v>
      </c>
      <c r="G2456" s="259" t="s">
        <v>288</v>
      </c>
      <c r="H2456" s="264" t="s">
        <v>326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890</v>
      </c>
      <c r="C2457" s="260" t="s">
        <v>891</v>
      </c>
      <c r="D2457" s="73" t="str">
        <f t="shared" si="76"/>
        <v>nov/2018</v>
      </c>
      <c r="E2457" s="263">
        <v>43424</v>
      </c>
      <c r="F2457" s="259" t="s">
        <v>799</v>
      </c>
      <c r="G2457" s="259" t="s">
        <v>288</v>
      </c>
      <c r="H2457" s="264" t="s">
        <v>326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890</v>
      </c>
      <c r="C2458" s="260" t="s">
        <v>891</v>
      </c>
      <c r="D2458" s="73" t="str">
        <f t="shared" si="76"/>
        <v>nov/2018</v>
      </c>
      <c r="E2458" s="263">
        <v>43424</v>
      </c>
      <c r="F2458" s="259" t="s">
        <v>582</v>
      </c>
      <c r="G2458" s="259" t="s">
        <v>288</v>
      </c>
      <c r="H2458" s="264" t="s">
        <v>317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890</v>
      </c>
      <c r="C2459" s="260" t="s">
        <v>891</v>
      </c>
      <c r="D2459" s="73" t="str">
        <f t="shared" si="76"/>
        <v>nov/2018</v>
      </c>
      <c r="E2459" s="263">
        <v>43424</v>
      </c>
      <c r="F2459" s="259" t="s">
        <v>1242</v>
      </c>
      <c r="G2459" s="259" t="s">
        <v>288</v>
      </c>
      <c r="H2459" s="264" t="s">
        <v>331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890</v>
      </c>
      <c r="C2460" s="260" t="s">
        <v>891</v>
      </c>
      <c r="D2460" s="73" t="str">
        <f t="shared" si="76"/>
        <v>nov/2018</v>
      </c>
      <c r="E2460" s="263">
        <v>43424</v>
      </c>
      <c r="F2460" s="259" t="s">
        <v>1243</v>
      </c>
      <c r="G2460" s="259" t="s">
        <v>288</v>
      </c>
      <c r="H2460" s="264" t="s">
        <v>331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890</v>
      </c>
      <c r="C2461" s="260" t="s">
        <v>891</v>
      </c>
      <c r="D2461" s="73" t="str">
        <f t="shared" si="76"/>
        <v>nov/2018</v>
      </c>
      <c r="E2461" s="263">
        <v>43424</v>
      </c>
      <c r="F2461" s="259" t="s">
        <v>409</v>
      </c>
      <c r="G2461" s="259" t="s">
        <v>288</v>
      </c>
      <c r="H2461" s="264" t="s">
        <v>355</v>
      </c>
      <c r="I2461" s="264" t="s">
        <v>236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890</v>
      </c>
      <c r="C2462" s="260" t="s">
        <v>891</v>
      </c>
      <c r="D2462" s="73" t="str">
        <f t="shared" si="76"/>
        <v>nov/2018</v>
      </c>
      <c r="E2462" s="263">
        <v>43424</v>
      </c>
      <c r="F2462" s="259" t="s">
        <v>578</v>
      </c>
      <c r="G2462" s="259" t="s">
        <v>288</v>
      </c>
      <c r="H2462" s="264" t="s">
        <v>355</v>
      </c>
      <c r="I2462" s="264" t="s">
        <v>236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890</v>
      </c>
      <c r="C2463" s="260" t="s">
        <v>891</v>
      </c>
      <c r="D2463" s="73" t="str">
        <f t="shared" si="76"/>
        <v>nov/2018</v>
      </c>
      <c r="E2463" s="263">
        <v>43424</v>
      </c>
      <c r="F2463" s="259" t="s">
        <v>406</v>
      </c>
      <c r="G2463" s="259" t="s">
        <v>288</v>
      </c>
      <c r="H2463" s="264" t="s">
        <v>355</v>
      </c>
      <c r="I2463" s="264" t="s">
        <v>236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890</v>
      </c>
      <c r="C2464" s="260" t="s">
        <v>891</v>
      </c>
      <c r="D2464" s="73" t="str">
        <f t="shared" si="76"/>
        <v>nov/2018</v>
      </c>
      <c r="E2464" s="263">
        <v>43424</v>
      </c>
      <c r="F2464" s="259" t="s">
        <v>566</v>
      </c>
      <c r="G2464" s="259" t="s">
        <v>288</v>
      </c>
      <c r="H2464" s="264" t="s">
        <v>566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890</v>
      </c>
      <c r="C2465" s="260" t="s">
        <v>891</v>
      </c>
      <c r="D2465" s="73" t="str">
        <f t="shared" si="76"/>
        <v>nov/2018</v>
      </c>
      <c r="E2465" s="263">
        <v>43424</v>
      </c>
      <c r="F2465" s="259" t="s">
        <v>405</v>
      </c>
      <c r="G2465" s="259" t="s">
        <v>288</v>
      </c>
      <c r="H2465" s="264" t="s">
        <v>355</v>
      </c>
      <c r="I2465" s="264" t="s">
        <v>236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890</v>
      </c>
      <c r="C2466" s="260" t="s">
        <v>891</v>
      </c>
      <c r="D2466" s="73" t="str">
        <f t="shared" si="76"/>
        <v>nov/2018</v>
      </c>
      <c r="E2466" s="263">
        <v>43424</v>
      </c>
      <c r="F2466" s="259" t="s">
        <v>430</v>
      </c>
      <c r="G2466" s="259" t="s">
        <v>288</v>
      </c>
      <c r="H2466" s="264" t="s">
        <v>355</v>
      </c>
      <c r="I2466" s="264" t="s">
        <v>236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890</v>
      </c>
      <c r="C2467" s="260" t="s">
        <v>891</v>
      </c>
      <c r="D2467" s="73" t="str">
        <f t="shared" si="76"/>
        <v>nov/2018</v>
      </c>
      <c r="E2467" s="263">
        <v>43424</v>
      </c>
      <c r="F2467" s="259" t="s">
        <v>332</v>
      </c>
      <c r="G2467" s="259" t="s">
        <v>288</v>
      </c>
      <c r="H2467" s="264" t="s">
        <v>355</v>
      </c>
      <c r="I2467" s="264" t="s">
        <v>236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890</v>
      </c>
      <c r="C2468" s="260" t="s">
        <v>891</v>
      </c>
      <c r="D2468" s="73" t="str">
        <f t="shared" si="76"/>
        <v>nov/2018</v>
      </c>
      <c r="E2468" s="263">
        <v>43424</v>
      </c>
      <c r="F2468" s="259" t="s">
        <v>872</v>
      </c>
      <c r="G2468" s="259" t="s">
        <v>288</v>
      </c>
      <c r="H2468" s="264" t="s">
        <v>326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890</v>
      </c>
      <c r="C2469" s="260" t="s">
        <v>891</v>
      </c>
      <c r="D2469" s="73" t="str">
        <f t="shared" si="76"/>
        <v>nov/2018</v>
      </c>
      <c r="E2469" s="263">
        <v>43424</v>
      </c>
      <c r="F2469" s="259" t="s">
        <v>795</v>
      </c>
      <c r="G2469" s="259" t="s">
        <v>288</v>
      </c>
      <c r="H2469" s="264" t="s">
        <v>326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890</v>
      </c>
      <c r="C2470" s="260" t="s">
        <v>891</v>
      </c>
      <c r="D2470" s="73" t="str">
        <f t="shared" si="76"/>
        <v>nov/2018</v>
      </c>
      <c r="E2470" s="263">
        <v>43424</v>
      </c>
      <c r="F2470" s="259" t="s">
        <v>1244</v>
      </c>
      <c r="G2470" s="259" t="s">
        <v>288</v>
      </c>
      <c r="H2470" s="264" t="s">
        <v>978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890</v>
      </c>
      <c r="C2471" s="260" t="s">
        <v>891</v>
      </c>
      <c r="D2471" s="73" t="str">
        <f t="shared" si="76"/>
        <v>nov/2018</v>
      </c>
      <c r="E2471" s="263">
        <v>43424</v>
      </c>
      <c r="F2471" s="259" t="s">
        <v>572</v>
      </c>
      <c r="G2471" s="259" t="s">
        <v>288</v>
      </c>
      <c r="H2471" s="264" t="s">
        <v>317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890</v>
      </c>
      <c r="C2472" s="260" t="s">
        <v>891</v>
      </c>
      <c r="D2472" s="73" t="str">
        <f t="shared" si="76"/>
        <v>nov/2018</v>
      </c>
      <c r="E2472" s="263">
        <v>43424</v>
      </c>
      <c r="F2472" s="259" t="s">
        <v>468</v>
      </c>
      <c r="G2472" s="259" t="s">
        <v>288</v>
      </c>
      <c r="H2472" s="264" t="s">
        <v>325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890</v>
      </c>
      <c r="C2473" s="260" t="s">
        <v>891</v>
      </c>
      <c r="D2473" s="73" t="str">
        <f t="shared" si="76"/>
        <v>nov/2018</v>
      </c>
      <c r="E2473" s="263">
        <v>43424</v>
      </c>
      <c r="F2473" s="259" t="s">
        <v>1245</v>
      </c>
      <c r="G2473" s="259" t="s">
        <v>288</v>
      </c>
      <c r="H2473" s="264" t="s">
        <v>326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890</v>
      </c>
      <c r="C2474" s="260" t="s">
        <v>891</v>
      </c>
      <c r="D2474" s="73" t="str">
        <f t="shared" si="76"/>
        <v>nov/2018</v>
      </c>
      <c r="E2474" s="263">
        <v>43424</v>
      </c>
      <c r="F2474" s="259" t="s">
        <v>1246</v>
      </c>
      <c r="G2474" s="259" t="s">
        <v>288</v>
      </c>
      <c r="H2474" s="264" t="s">
        <v>326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890</v>
      </c>
      <c r="C2475" s="260" t="s">
        <v>891</v>
      </c>
      <c r="D2475" s="73" t="str">
        <f t="shared" si="76"/>
        <v>nov/2018</v>
      </c>
      <c r="E2475" s="263">
        <v>43424</v>
      </c>
      <c r="F2475" s="259" t="s">
        <v>1247</v>
      </c>
      <c r="G2475" s="259" t="s">
        <v>288</v>
      </c>
      <c r="H2475" s="264" t="s">
        <v>326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890</v>
      </c>
      <c r="C2476" s="260" t="s">
        <v>891</v>
      </c>
      <c r="D2476" s="73" t="str">
        <f t="shared" si="76"/>
        <v>nov/2018</v>
      </c>
      <c r="E2476" s="263">
        <v>43424</v>
      </c>
      <c r="F2476" s="259" t="s">
        <v>584</v>
      </c>
      <c r="G2476" s="259" t="s">
        <v>288</v>
      </c>
      <c r="H2476" s="264" t="s">
        <v>317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890</v>
      </c>
      <c r="C2477" s="260" t="s">
        <v>891</v>
      </c>
      <c r="D2477" s="73" t="str">
        <f t="shared" si="76"/>
        <v>nov/2018</v>
      </c>
      <c r="E2477" s="263">
        <v>43424</v>
      </c>
      <c r="F2477" s="259" t="s">
        <v>1248</v>
      </c>
      <c r="G2477" s="259" t="s">
        <v>288</v>
      </c>
      <c r="H2477" s="264" t="s">
        <v>978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890</v>
      </c>
      <c r="C2478" s="260" t="s">
        <v>891</v>
      </c>
      <c r="D2478" s="73" t="str">
        <f t="shared" si="76"/>
        <v>nov/2018</v>
      </c>
      <c r="E2478" s="263">
        <v>43424</v>
      </c>
      <c r="F2478" s="259" t="s">
        <v>847</v>
      </c>
      <c r="G2478" s="259" t="s">
        <v>288</v>
      </c>
      <c r="H2478" s="264" t="s">
        <v>355</v>
      </c>
      <c r="I2478" s="264" t="s">
        <v>236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890</v>
      </c>
      <c r="C2479" s="260" t="s">
        <v>891</v>
      </c>
      <c r="D2479" s="73" t="str">
        <f t="shared" si="76"/>
        <v>nov/2018</v>
      </c>
      <c r="E2479" s="263">
        <v>43424</v>
      </c>
      <c r="F2479" s="259" t="s">
        <v>568</v>
      </c>
      <c r="G2479" s="259" t="s">
        <v>288</v>
      </c>
      <c r="H2479" s="264" t="s">
        <v>568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890</v>
      </c>
      <c r="C2480" s="260" t="s">
        <v>891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288</v>
      </c>
      <c r="H2480" s="264" t="s">
        <v>711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890</v>
      </c>
      <c r="C2481" s="260" t="s">
        <v>891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288</v>
      </c>
      <c r="H2481" s="264" t="s">
        <v>569</v>
      </c>
      <c r="I2481" s="264" t="s">
        <v>185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890</v>
      </c>
      <c r="C2482" s="260" t="s">
        <v>891</v>
      </c>
      <c r="D2482" s="73" t="str">
        <f t="shared" si="76"/>
        <v>nov/2018</v>
      </c>
      <c r="E2482" s="263">
        <v>43424</v>
      </c>
      <c r="F2482" s="259" t="s">
        <v>488</v>
      </c>
      <c r="G2482" s="259" t="s">
        <v>288</v>
      </c>
      <c r="H2482" s="264" t="s">
        <v>325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890</v>
      </c>
      <c r="C2483" s="260" t="s">
        <v>891</v>
      </c>
      <c r="D2483" s="73" t="str">
        <f t="shared" si="76"/>
        <v>nov/2018</v>
      </c>
      <c r="E2483" s="263">
        <v>43424</v>
      </c>
      <c r="F2483" s="259" t="s">
        <v>1249</v>
      </c>
      <c r="G2483" s="259" t="s">
        <v>288</v>
      </c>
      <c r="H2483" s="264" t="s">
        <v>978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890</v>
      </c>
      <c r="C2484" s="260" t="s">
        <v>891</v>
      </c>
      <c r="D2484" s="73" t="str">
        <f t="shared" si="76"/>
        <v>nov/2018</v>
      </c>
      <c r="E2484" s="263">
        <v>43425</v>
      </c>
      <c r="F2484" s="259" t="s">
        <v>313</v>
      </c>
      <c r="G2484" s="259" t="s">
        <v>288</v>
      </c>
      <c r="H2484" s="264" t="s">
        <v>1250</v>
      </c>
      <c r="I2484" s="264" t="s">
        <v>269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890</v>
      </c>
      <c r="C2485" s="260" t="s">
        <v>891</v>
      </c>
      <c r="D2485" s="73" t="str">
        <f t="shared" si="76"/>
        <v>nov/2018</v>
      </c>
      <c r="E2485" s="263">
        <v>43425</v>
      </c>
      <c r="F2485" s="259" t="s">
        <v>201</v>
      </c>
      <c r="G2485" s="259" t="s">
        <v>288</v>
      </c>
      <c r="H2485" s="264" t="s">
        <v>202</v>
      </c>
      <c r="I2485" s="264" t="s">
        <v>291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890</v>
      </c>
      <c r="C2486" s="260" t="s">
        <v>891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292</v>
      </c>
      <c r="H2486" s="264" t="s">
        <v>1227</v>
      </c>
      <c r="I2486" s="264" t="s">
        <v>241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890</v>
      </c>
      <c r="C2487" s="260" t="s">
        <v>891</v>
      </c>
      <c r="D2487" s="73" t="str">
        <f t="shared" si="76"/>
        <v>nov/2018</v>
      </c>
      <c r="E2487" s="263">
        <v>43425</v>
      </c>
      <c r="F2487" s="259" t="s">
        <v>208</v>
      </c>
      <c r="G2487" s="259" t="s">
        <v>288</v>
      </c>
      <c r="H2487" s="264" t="s">
        <v>297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890</v>
      </c>
      <c r="C2488" s="260" t="s">
        <v>891</v>
      </c>
      <c r="D2488" s="73" t="str">
        <f t="shared" si="76"/>
        <v>nov/2018</v>
      </c>
      <c r="E2488" s="263">
        <v>43425</v>
      </c>
      <c r="F2488" s="259" t="s">
        <v>208</v>
      </c>
      <c r="G2488" s="259" t="s">
        <v>288</v>
      </c>
      <c r="H2488" s="264" t="s">
        <v>297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890</v>
      </c>
      <c r="C2489" s="260" t="s">
        <v>891</v>
      </c>
      <c r="D2489" s="73" t="str">
        <f t="shared" si="76"/>
        <v>nov/2018</v>
      </c>
      <c r="E2489" s="263">
        <v>43425</v>
      </c>
      <c r="F2489" s="259" t="s">
        <v>208</v>
      </c>
      <c r="G2489" s="259" t="s">
        <v>288</v>
      </c>
      <c r="H2489" s="264" t="s">
        <v>297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890</v>
      </c>
      <c r="C2490" s="260" t="s">
        <v>891</v>
      </c>
      <c r="D2490" s="73" t="str">
        <f t="shared" si="76"/>
        <v>nov/2018</v>
      </c>
      <c r="E2490" s="263">
        <v>43425</v>
      </c>
      <c r="F2490" s="259" t="s">
        <v>208</v>
      </c>
      <c r="G2490" s="259" t="s">
        <v>288</v>
      </c>
      <c r="H2490" s="264" t="s">
        <v>297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890</v>
      </c>
      <c r="C2491" s="260" t="s">
        <v>891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288</v>
      </c>
      <c r="H2491" s="264" t="s">
        <v>338</v>
      </c>
      <c r="I2491" s="264" t="s">
        <v>241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890</v>
      </c>
      <c r="C2492" s="260" t="s">
        <v>891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288</v>
      </c>
      <c r="H2492" s="264" t="s">
        <v>338</v>
      </c>
      <c r="I2492" s="264" t="s">
        <v>241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890</v>
      </c>
      <c r="C2493" s="260" t="s">
        <v>891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288</v>
      </c>
      <c r="H2493" s="264" t="s">
        <v>1251</v>
      </c>
      <c r="I2493" s="264" t="s">
        <v>253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890</v>
      </c>
      <c r="C2494" s="260" t="s">
        <v>891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288</v>
      </c>
      <c r="H2494" s="264" t="s">
        <v>305</v>
      </c>
      <c r="I2494" s="264" t="s">
        <v>243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890</v>
      </c>
      <c r="C2495" s="260" t="s">
        <v>891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288</v>
      </c>
      <c r="H2495" s="264" t="s">
        <v>355</v>
      </c>
      <c r="I2495" s="264" t="s">
        <v>236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890</v>
      </c>
      <c r="C2496" s="260" t="s">
        <v>891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288</v>
      </c>
      <c r="H2496" s="264" t="s">
        <v>355</v>
      </c>
      <c r="I2496" s="264" t="s">
        <v>236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890</v>
      </c>
      <c r="C2497" s="260" t="s">
        <v>891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288</v>
      </c>
      <c r="H2497" s="264" t="s">
        <v>355</v>
      </c>
      <c r="I2497" s="264" t="s">
        <v>236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890</v>
      </c>
      <c r="C2498" s="260" t="s">
        <v>891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288</v>
      </c>
      <c r="H2498" s="264" t="s">
        <v>978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890</v>
      </c>
      <c r="C2499" s="260" t="s">
        <v>891</v>
      </c>
      <c r="D2499" s="73" t="str">
        <f t="shared" ref="D2499:D2562" si="78">TEXT(E2499,"mmm/aaaa")</f>
        <v>nov/2018</v>
      </c>
      <c r="E2499" s="263">
        <v>43426</v>
      </c>
      <c r="F2499" s="259" t="s">
        <v>201</v>
      </c>
      <c r="G2499" s="259" t="s">
        <v>288</v>
      </c>
      <c r="H2499" s="264" t="s">
        <v>202</v>
      </c>
      <c r="I2499" s="264" t="s">
        <v>291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890</v>
      </c>
      <c r="C2500" s="260" t="s">
        <v>891</v>
      </c>
      <c r="D2500" s="73" t="str">
        <f t="shared" si="78"/>
        <v>nov/2018</v>
      </c>
      <c r="E2500" s="263">
        <v>43426</v>
      </c>
      <c r="F2500" s="259" t="s">
        <v>208</v>
      </c>
      <c r="G2500" s="259" t="s">
        <v>288</v>
      </c>
      <c r="H2500" s="264" t="s">
        <v>297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890</v>
      </c>
      <c r="C2501" s="260" t="s">
        <v>891</v>
      </c>
      <c r="D2501" s="73" t="str">
        <f t="shared" si="78"/>
        <v>nov/2018</v>
      </c>
      <c r="E2501" s="263">
        <v>43426</v>
      </c>
      <c r="F2501" s="259" t="s">
        <v>208</v>
      </c>
      <c r="G2501" s="259" t="s">
        <v>288</v>
      </c>
      <c r="H2501" s="264" t="s">
        <v>297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890</v>
      </c>
      <c r="C2502" s="260" t="s">
        <v>891</v>
      </c>
      <c r="D2502" s="73" t="str">
        <f t="shared" si="78"/>
        <v>nov/2018</v>
      </c>
      <c r="E2502" s="263">
        <v>43426</v>
      </c>
      <c r="F2502" s="259" t="s">
        <v>208</v>
      </c>
      <c r="G2502" s="259" t="s">
        <v>288</v>
      </c>
      <c r="H2502" s="264" t="s">
        <v>297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890</v>
      </c>
      <c r="C2503" s="260" t="s">
        <v>891</v>
      </c>
      <c r="D2503" s="73" t="str">
        <f t="shared" si="78"/>
        <v>nov/2018</v>
      </c>
      <c r="E2503" s="263">
        <v>43426</v>
      </c>
      <c r="F2503" s="259" t="s">
        <v>208</v>
      </c>
      <c r="G2503" s="259" t="s">
        <v>288</v>
      </c>
      <c r="H2503" s="264" t="s">
        <v>297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890</v>
      </c>
      <c r="C2504" s="260" t="s">
        <v>891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288</v>
      </c>
      <c r="H2504" s="264" t="s">
        <v>1252</v>
      </c>
      <c r="I2504" s="264" t="s">
        <v>253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890</v>
      </c>
      <c r="C2505" s="260" t="s">
        <v>891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288</v>
      </c>
      <c r="H2505" s="264" t="s">
        <v>428</v>
      </c>
      <c r="I2505" s="264" t="s">
        <v>253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890</v>
      </c>
      <c r="C2506" s="260" t="s">
        <v>891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288</v>
      </c>
      <c r="H2506" s="264" t="s">
        <v>324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890</v>
      </c>
      <c r="C2507" s="260" t="s">
        <v>891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288</v>
      </c>
      <c r="H2507" s="264" t="s">
        <v>326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890</v>
      </c>
      <c r="C2508" s="260" t="s">
        <v>891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312</v>
      </c>
      <c r="H2508" s="264" t="s">
        <v>1109</v>
      </c>
      <c r="I2508" s="264" t="s">
        <v>244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890</v>
      </c>
      <c r="C2509" s="260" t="s">
        <v>891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288</v>
      </c>
      <c r="H2509" s="264" t="s">
        <v>315</v>
      </c>
      <c r="I2509" s="264" t="s">
        <v>242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890</v>
      </c>
      <c r="C2510" s="260" t="s">
        <v>891</v>
      </c>
      <c r="D2510" s="73" t="str">
        <f t="shared" si="78"/>
        <v>nov/2018</v>
      </c>
      <c r="E2510" s="263">
        <v>43427</v>
      </c>
      <c r="F2510" s="259" t="s">
        <v>201</v>
      </c>
      <c r="G2510" s="259" t="s">
        <v>288</v>
      </c>
      <c r="H2510" s="264" t="s">
        <v>202</v>
      </c>
      <c r="I2510" s="264" t="s">
        <v>291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890</v>
      </c>
      <c r="C2511" s="260" t="s">
        <v>891</v>
      </c>
      <c r="D2511" s="73" t="str">
        <f t="shared" si="78"/>
        <v>nov/2018</v>
      </c>
      <c r="E2511" s="263">
        <v>43427</v>
      </c>
      <c r="F2511" s="259" t="s">
        <v>208</v>
      </c>
      <c r="G2511" s="259" t="s">
        <v>288</v>
      </c>
      <c r="H2511" s="264" t="s">
        <v>297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890</v>
      </c>
      <c r="C2512" s="260" t="s">
        <v>891</v>
      </c>
      <c r="D2512" s="73" t="str">
        <f t="shared" si="78"/>
        <v>nov/2018</v>
      </c>
      <c r="E2512" s="263">
        <v>43427</v>
      </c>
      <c r="F2512" s="259" t="s">
        <v>208</v>
      </c>
      <c r="G2512" s="259" t="s">
        <v>288</v>
      </c>
      <c r="H2512" s="264" t="s">
        <v>297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890</v>
      </c>
      <c r="C2513" s="260" t="s">
        <v>891</v>
      </c>
      <c r="D2513" s="73" t="str">
        <f t="shared" si="78"/>
        <v>nov/2018</v>
      </c>
      <c r="E2513" s="263">
        <v>43427</v>
      </c>
      <c r="F2513" s="259" t="s">
        <v>208</v>
      </c>
      <c r="G2513" s="259" t="s">
        <v>288</v>
      </c>
      <c r="H2513" s="264" t="s">
        <v>297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890</v>
      </c>
      <c r="C2514" s="260" t="s">
        <v>891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288</v>
      </c>
      <c r="H2514" s="264" t="s">
        <v>1253</v>
      </c>
      <c r="I2514" s="264" t="s">
        <v>254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890</v>
      </c>
      <c r="C2515" s="260" t="s">
        <v>891</v>
      </c>
      <c r="D2515" s="73" t="str">
        <f t="shared" si="78"/>
        <v>nov/2018</v>
      </c>
      <c r="E2515" s="263">
        <v>43427</v>
      </c>
      <c r="F2515" s="259" t="s">
        <v>567</v>
      </c>
      <c r="G2515" s="259" t="s">
        <v>288</v>
      </c>
      <c r="H2515" s="264" t="s">
        <v>567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890</v>
      </c>
      <c r="C2516" s="260" t="s">
        <v>891</v>
      </c>
      <c r="D2516" s="73" t="str">
        <f t="shared" si="78"/>
        <v>nov/2018</v>
      </c>
      <c r="E2516" s="263">
        <v>43427</v>
      </c>
      <c r="F2516" s="259" t="s">
        <v>719</v>
      </c>
      <c r="G2516" s="259" t="s">
        <v>288</v>
      </c>
      <c r="H2516" s="264" t="s">
        <v>1166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890</v>
      </c>
      <c r="C2517" s="260" t="s">
        <v>891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288</v>
      </c>
      <c r="H2517" s="264" t="s">
        <v>1044</v>
      </c>
      <c r="I2517" s="264" t="s">
        <v>187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890</v>
      </c>
      <c r="C2518" s="260" t="s">
        <v>891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288</v>
      </c>
      <c r="H2518" s="264" t="s">
        <v>939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890</v>
      </c>
      <c r="C2519" s="260" t="s">
        <v>891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288</v>
      </c>
      <c r="H2519" s="264" t="s">
        <v>939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890</v>
      </c>
      <c r="C2520" s="260" t="s">
        <v>891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288</v>
      </c>
      <c r="H2520" s="264" t="s">
        <v>1166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890</v>
      </c>
      <c r="C2521" s="260" t="s">
        <v>891</v>
      </c>
      <c r="D2521" s="73" t="str">
        <f t="shared" si="78"/>
        <v>nov/2018</v>
      </c>
      <c r="E2521" s="263">
        <v>43430</v>
      </c>
      <c r="F2521" s="259" t="s">
        <v>201</v>
      </c>
      <c r="G2521" s="259" t="s">
        <v>288</v>
      </c>
      <c r="H2521" s="264" t="s">
        <v>202</v>
      </c>
      <c r="I2521" s="264" t="s">
        <v>291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890</v>
      </c>
      <c r="C2522" s="260" t="s">
        <v>891</v>
      </c>
      <c r="D2522" s="73" t="str">
        <f t="shared" si="78"/>
        <v>nov/2018</v>
      </c>
      <c r="E2522" s="263">
        <v>43430</v>
      </c>
      <c r="F2522" s="259" t="s">
        <v>208</v>
      </c>
      <c r="G2522" s="259" t="s">
        <v>288</v>
      </c>
      <c r="H2522" s="264" t="s">
        <v>297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890</v>
      </c>
      <c r="C2523" s="260" t="s">
        <v>891</v>
      </c>
      <c r="D2523" s="73" t="str">
        <f t="shared" si="78"/>
        <v>nov/2018</v>
      </c>
      <c r="E2523" s="263">
        <v>43430</v>
      </c>
      <c r="F2523" s="259" t="s">
        <v>208</v>
      </c>
      <c r="G2523" s="259" t="s">
        <v>288</v>
      </c>
      <c r="H2523" s="264" t="s">
        <v>297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890</v>
      </c>
      <c r="C2524" s="260" t="s">
        <v>891</v>
      </c>
      <c r="D2524" s="73" t="str">
        <f t="shared" si="78"/>
        <v>nov/2018</v>
      </c>
      <c r="E2524" s="263">
        <v>43430</v>
      </c>
      <c r="F2524" s="259" t="s">
        <v>208</v>
      </c>
      <c r="G2524" s="259" t="s">
        <v>288</v>
      </c>
      <c r="H2524" s="264" t="s">
        <v>297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890</v>
      </c>
      <c r="C2525" s="260" t="s">
        <v>891</v>
      </c>
      <c r="D2525" s="73" t="str">
        <f t="shared" si="78"/>
        <v>nov/2018</v>
      </c>
      <c r="E2525" s="263">
        <v>43430</v>
      </c>
      <c r="F2525" s="259" t="s">
        <v>208</v>
      </c>
      <c r="G2525" s="259" t="s">
        <v>288</v>
      </c>
      <c r="H2525" s="264" t="s">
        <v>297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890</v>
      </c>
      <c r="C2526" s="260" t="s">
        <v>891</v>
      </c>
      <c r="D2526" s="73" t="str">
        <f t="shared" si="78"/>
        <v>nov/2018</v>
      </c>
      <c r="E2526" s="263">
        <v>43430</v>
      </c>
      <c r="F2526" s="259" t="s">
        <v>208</v>
      </c>
      <c r="G2526" s="259" t="s">
        <v>288</v>
      </c>
      <c r="H2526" s="264" t="s">
        <v>297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890</v>
      </c>
      <c r="C2527" s="260" t="s">
        <v>891</v>
      </c>
      <c r="D2527" s="73" t="str">
        <f t="shared" si="78"/>
        <v>nov/2018</v>
      </c>
      <c r="E2527" s="263">
        <v>43430</v>
      </c>
      <c r="F2527" s="259" t="s">
        <v>208</v>
      </c>
      <c r="G2527" s="259" t="s">
        <v>288</v>
      </c>
      <c r="H2527" s="264" t="s">
        <v>297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890</v>
      </c>
      <c r="C2528" s="260" t="s">
        <v>891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288</v>
      </c>
      <c r="H2528" s="264" t="s">
        <v>992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890</v>
      </c>
      <c r="C2529" s="260" t="s">
        <v>891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288</v>
      </c>
      <c r="H2529" s="264" t="s">
        <v>146</v>
      </c>
      <c r="I2529" s="264" t="s">
        <v>248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890</v>
      </c>
      <c r="C2530" s="260" t="s">
        <v>891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288</v>
      </c>
      <c r="H2530" s="264" t="s">
        <v>953</v>
      </c>
      <c r="I2530" s="264" t="s">
        <v>245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890</v>
      </c>
      <c r="C2531" s="260" t="s">
        <v>891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288</v>
      </c>
      <c r="H2531" s="264" t="s">
        <v>953</v>
      </c>
      <c r="I2531" s="264" t="s">
        <v>245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890</v>
      </c>
      <c r="C2532" s="260" t="s">
        <v>891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288</v>
      </c>
      <c r="H2532" s="264" t="s">
        <v>311</v>
      </c>
      <c r="I2532" s="264" t="s">
        <v>248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890</v>
      </c>
      <c r="C2533" s="260" t="s">
        <v>891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288</v>
      </c>
      <c r="H2533" s="264" t="s">
        <v>326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890</v>
      </c>
      <c r="C2534" s="260" t="s">
        <v>891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288</v>
      </c>
      <c r="H2534" s="264" t="s">
        <v>971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890</v>
      </c>
      <c r="C2535" s="260" t="s">
        <v>891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288</v>
      </c>
      <c r="H2535" s="264" t="s">
        <v>971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890</v>
      </c>
      <c r="C2536" s="260" t="s">
        <v>891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288</v>
      </c>
      <c r="H2536" s="264" t="s">
        <v>971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890</v>
      </c>
      <c r="C2537" s="260" t="s">
        <v>891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288</v>
      </c>
      <c r="H2537" s="264" t="s">
        <v>971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890</v>
      </c>
      <c r="C2538" s="260" t="s">
        <v>891</v>
      </c>
      <c r="D2538" s="73" t="str">
        <f t="shared" si="78"/>
        <v>nov/2018</v>
      </c>
      <c r="E2538" s="263">
        <v>43430</v>
      </c>
      <c r="F2538" s="259" t="s">
        <v>180</v>
      </c>
      <c r="G2538" s="259" t="s">
        <v>288</v>
      </c>
      <c r="H2538" s="264" t="s">
        <v>1059</v>
      </c>
      <c r="I2538" s="264" t="s">
        <v>181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890</v>
      </c>
      <c r="C2539" s="260" t="s">
        <v>891</v>
      </c>
      <c r="D2539" s="73" t="str">
        <f t="shared" si="78"/>
        <v>nov/2018</v>
      </c>
      <c r="E2539" s="263">
        <v>43431</v>
      </c>
      <c r="F2539" s="259" t="s">
        <v>201</v>
      </c>
      <c r="G2539" s="259" t="s">
        <v>288</v>
      </c>
      <c r="H2539" s="264" t="s">
        <v>202</v>
      </c>
      <c r="I2539" s="264" t="s">
        <v>291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890</v>
      </c>
      <c r="C2540" s="260" t="s">
        <v>891</v>
      </c>
      <c r="D2540" s="73" t="str">
        <f t="shared" si="78"/>
        <v>nov/2018</v>
      </c>
      <c r="E2540" s="263">
        <v>43431</v>
      </c>
      <c r="F2540" s="259" t="s">
        <v>208</v>
      </c>
      <c r="G2540" s="259" t="s">
        <v>288</v>
      </c>
      <c r="H2540" s="264" t="s">
        <v>297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890</v>
      </c>
      <c r="C2541" s="260" t="s">
        <v>891</v>
      </c>
      <c r="D2541" s="73" t="str">
        <f t="shared" si="78"/>
        <v>nov/2018</v>
      </c>
      <c r="E2541" s="263">
        <v>43431</v>
      </c>
      <c r="F2541" s="259" t="s">
        <v>208</v>
      </c>
      <c r="G2541" s="259" t="s">
        <v>288</v>
      </c>
      <c r="H2541" s="264" t="s">
        <v>297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890</v>
      </c>
      <c r="C2542" s="260" t="s">
        <v>891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288</v>
      </c>
      <c r="H2542" s="264" t="s">
        <v>560</v>
      </c>
      <c r="I2542" s="264" t="s">
        <v>264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890</v>
      </c>
      <c r="C2543" s="260" t="s">
        <v>891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288</v>
      </c>
      <c r="H2543" s="264" t="s">
        <v>182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890</v>
      </c>
      <c r="C2544" s="260" t="s">
        <v>891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312</v>
      </c>
      <c r="H2544" s="264" t="s">
        <v>1109</v>
      </c>
      <c r="I2544" s="264" t="s">
        <v>242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890</v>
      </c>
      <c r="C2545" s="260" t="s">
        <v>891</v>
      </c>
      <c r="D2545" s="73" t="str">
        <f t="shared" si="78"/>
        <v>nov/2018</v>
      </c>
      <c r="E2545" s="263">
        <v>43432</v>
      </c>
      <c r="F2545" s="259" t="s">
        <v>201</v>
      </c>
      <c r="G2545" s="259" t="s">
        <v>288</v>
      </c>
      <c r="H2545" s="264" t="s">
        <v>1207</v>
      </c>
      <c r="I2545" s="264" t="s">
        <v>291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890</v>
      </c>
      <c r="C2546" s="260" t="s">
        <v>891</v>
      </c>
      <c r="D2546" s="73" t="str">
        <f t="shared" si="78"/>
        <v>nov/2018</v>
      </c>
      <c r="E2546" s="263">
        <v>43432</v>
      </c>
      <c r="F2546" s="259" t="s">
        <v>208</v>
      </c>
      <c r="G2546" s="259" t="s">
        <v>288</v>
      </c>
      <c r="H2546" s="264" t="s">
        <v>297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890</v>
      </c>
      <c r="C2547" s="260" t="s">
        <v>891</v>
      </c>
      <c r="D2547" s="73" t="str">
        <f t="shared" si="78"/>
        <v>nov/2018</v>
      </c>
      <c r="E2547" s="263">
        <v>43432</v>
      </c>
      <c r="F2547" s="259" t="s">
        <v>208</v>
      </c>
      <c r="G2547" s="259" t="s">
        <v>288</v>
      </c>
      <c r="H2547" s="264" t="s">
        <v>297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890</v>
      </c>
      <c r="C2548" s="260" t="s">
        <v>891</v>
      </c>
      <c r="D2548" s="73" t="str">
        <f t="shared" si="78"/>
        <v>nov/2018</v>
      </c>
      <c r="E2548" s="263">
        <v>43432</v>
      </c>
      <c r="F2548" s="259" t="s">
        <v>208</v>
      </c>
      <c r="G2548" s="259" t="s">
        <v>288</v>
      </c>
      <c r="H2548" s="264" t="s">
        <v>297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890</v>
      </c>
      <c r="C2549" s="260" t="s">
        <v>891</v>
      </c>
      <c r="D2549" s="73" t="str">
        <f t="shared" si="78"/>
        <v>nov/2018</v>
      </c>
      <c r="E2549" s="263">
        <v>43432</v>
      </c>
      <c r="F2549" s="259" t="s">
        <v>208</v>
      </c>
      <c r="G2549" s="259" t="s">
        <v>288</v>
      </c>
      <c r="H2549" s="264" t="s">
        <v>297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890</v>
      </c>
      <c r="C2550" s="260" t="s">
        <v>891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288</v>
      </c>
      <c r="H2550" s="264" t="s">
        <v>613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890</v>
      </c>
      <c r="C2551" s="260" t="s">
        <v>891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288</v>
      </c>
      <c r="H2551" s="264" t="s">
        <v>1107</v>
      </c>
      <c r="I2551" s="264" t="s">
        <v>277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890</v>
      </c>
      <c r="C2552" s="260" t="s">
        <v>891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288</v>
      </c>
      <c r="H2552" s="264" t="s">
        <v>1107</v>
      </c>
      <c r="I2552" s="264" t="s">
        <v>277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890</v>
      </c>
      <c r="C2553" s="260" t="s">
        <v>891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288</v>
      </c>
      <c r="H2553" s="264" t="s">
        <v>1107</v>
      </c>
      <c r="I2553" s="264" t="s">
        <v>277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890</v>
      </c>
      <c r="C2554" s="260" t="s">
        <v>891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288</v>
      </c>
      <c r="H2554" s="264" t="s">
        <v>1107</v>
      </c>
      <c r="I2554" s="264" t="s">
        <v>277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890</v>
      </c>
      <c r="C2555" s="260" t="s">
        <v>891</v>
      </c>
      <c r="D2555" s="73" t="str">
        <f t="shared" si="78"/>
        <v>nov/2018</v>
      </c>
      <c r="E2555" s="263">
        <v>43433</v>
      </c>
      <c r="F2555" s="259" t="s">
        <v>201</v>
      </c>
      <c r="G2555" s="259" t="s">
        <v>288</v>
      </c>
      <c r="H2555" s="264" t="s">
        <v>1207</v>
      </c>
      <c r="I2555" s="264" t="s">
        <v>291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890</v>
      </c>
      <c r="C2556" s="260" t="s">
        <v>891</v>
      </c>
      <c r="D2556" s="73" t="str">
        <f t="shared" si="78"/>
        <v>nov/2018</v>
      </c>
      <c r="E2556" s="263">
        <v>43433</v>
      </c>
      <c r="F2556" s="259" t="s">
        <v>208</v>
      </c>
      <c r="G2556" s="259" t="s">
        <v>288</v>
      </c>
      <c r="H2556" s="264" t="s">
        <v>297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890</v>
      </c>
      <c r="C2557" s="260" t="s">
        <v>891</v>
      </c>
      <c r="D2557" s="73" t="str">
        <f t="shared" si="78"/>
        <v>nov/2018</v>
      </c>
      <c r="E2557" s="263">
        <v>43433</v>
      </c>
      <c r="F2557" s="259" t="s">
        <v>208</v>
      </c>
      <c r="G2557" s="259" t="s">
        <v>288</v>
      </c>
      <c r="H2557" s="264" t="s">
        <v>297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890</v>
      </c>
      <c r="C2558" s="260" t="s">
        <v>891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289</v>
      </c>
      <c r="H2558" s="264" t="s">
        <v>1233</v>
      </c>
      <c r="I2558" s="264" t="s">
        <v>244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890</v>
      </c>
      <c r="C2559" s="260" t="s">
        <v>891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288</v>
      </c>
      <c r="H2559" s="264" t="s">
        <v>953</v>
      </c>
      <c r="I2559" s="264" t="s">
        <v>245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890</v>
      </c>
      <c r="C2560" s="260" t="s">
        <v>891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312</v>
      </c>
      <c r="H2560" s="264" t="s">
        <v>1109</v>
      </c>
      <c r="I2560" s="264" t="s">
        <v>241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890</v>
      </c>
      <c r="C2561" s="260" t="s">
        <v>891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288</v>
      </c>
      <c r="H2561" s="264" t="s">
        <v>978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890</v>
      </c>
      <c r="C2562" s="260" t="s">
        <v>891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288</v>
      </c>
      <c r="H2562" s="264" t="s">
        <v>1221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890</v>
      </c>
      <c r="C2563" s="260" t="s">
        <v>891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288</v>
      </c>
      <c r="H2563" s="264" t="s">
        <v>1227</v>
      </c>
      <c r="I2563" s="264" t="s">
        <v>241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890</v>
      </c>
      <c r="C2564" s="260" t="s">
        <v>891</v>
      </c>
      <c r="D2564" s="73" t="str">
        <f t="shared" si="80"/>
        <v>nov/2018</v>
      </c>
      <c r="E2564" s="263">
        <v>43434</v>
      </c>
      <c r="F2564" s="259" t="s">
        <v>208</v>
      </c>
      <c r="G2564" s="259" t="s">
        <v>288</v>
      </c>
      <c r="H2564" s="264" t="s">
        <v>297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890</v>
      </c>
      <c r="C2565" s="260" t="s">
        <v>891</v>
      </c>
      <c r="D2565" s="73" t="str">
        <f t="shared" si="80"/>
        <v>nov/2018</v>
      </c>
      <c r="E2565" s="263">
        <v>43434</v>
      </c>
      <c r="F2565" s="259" t="s">
        <v>208</v>
      </c>
      <c r="G2565" s="259" t="s">
        <v>288</v>
      </c>
      <c r="H2565" s="264" t="s">
        <v>297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892</v>
      </c>
      <c r="C2566" s="260" t="s">
        <v>891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288</v>
      </c>
      <c r="H2566" s="264" t="s">
        <v>143</v>
      </c>
      <c r="I2566" s="264" t="s">
        <v>228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892</v>
      </c>
      <c r="C2567" s="260" t="s">
        <v>891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288</v>
      </c>
      <c r="H2567" s="264" t="s">
        <v>143</v>
      </c>
      <c r="I2567" s="264" t="s">
        <v>228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892</v>
      </c>
      <c r="C2568" s="260" t="s">
        <v>891</v>
      </c>
      <c r="D2568" s="73" t="str">
        <f t="shared" si="80"/>
        <v>nov/2018</v>
      </c>
      <c r="E2568" s="263">
        <v>43434</v>
      </c>
      <c r="F2568" s="259" t="s">
        <v>199</v>
      </c>
      <c r="G2568" s="259" t="s">
        <v>288</v>
      </c>
      <c r="H2568" s="264" t="s">
        <v>298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892</v>
      </c>
      <c r="C2569" s="260" t="s">
        <v>891</v>
      </c>
      <c r="D2569" s="73" t="str">
        <f t="shared" si="80"/>
        <v>nov/2018</v>
      </c>
      <c r="E2569" s="263">
        <v>43434</v>
      </c>
      <c r="F2569" s="259" t="s">
        <v>208</v>
      </c>
      <c r="G2569" s="259" t="s">
        <v>288</v>
      </c>
      <c r="H2569" s="264" t="s">
        <v>322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890</v>
      </c>
      <c r="C2570" s="260" t="s">
        <v>891</v>
      </c>
      <c r="D2570" s="73" t="str">
        <f t="shared" si="80"/>
        <v>nov/2018</v>
      </c>
      <c r="E2570" s="263">
        <v>43434</v>
      </c>
      <c r="F2570" s="259" t="s">
        <v>199</v>
      </c>
      <c r="G2570" s="259" t="s">
        <v>288</v>
      </c>
      <c r="H2570" s="264" t="s">
        <v>298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890</v>
      </c>
      <c r="C2571" s="260" t="s">
        <v>891</v>
      </c>
      <c r="D2571" s="73" t="str">
        <f t="shared" si="80"/>
        <v>nov/2018</v>
      </c>
      <c r="E2571" s="263">
        <v>43434</v>
      </c>
      <c r="F2571" s="259" t="s">
        <v>199</v>
      </c>
      <c r="G2571" s="259" t="s">
        <v>288</v>
      </c>
      <c r="H2571" s="264" t="s">
        <v>293</v>
      </c>
      <c r="I2571" s="264" t="s">
        <v>230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890</v>
      </c>
      <c r="C2572" s="260" t="s">
        <v>891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288</v>
      </c>
      <c r="H2572" s="264" t="s">
        <v>564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890</v>
      </c>
      <c r="C2573" s="260" t="s">
        <v>891</v>
      </c>
      <c r="D2573" s="73" t="str">
        <f t="shared" si="80"/>
        <v>nov/2018</v>
      </c>
      <c r="E2573" s="263">
        <v>43434</v>
      </c>
      <c r="F2573" s="259" t="s">
        <v>1254</v>
      </c>
      <c r="G2573" s="259" t="s">
        <v>288</v>
      </c>
      <c r="H2573" s="264" t="s">
        <v>978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890</v>
      </c>
      <c r="C2574" s="260" t="s">
        <v>891</v>
      </c>
      <c r="D2574" s="73" t="str">
        <f t="shared" si="80"/>
        <v>nov/2018</v>
      </c>
      <c r="E2574" s="263">
        <v>43434</v>
      </c>
      <c r="F2574" s="259" t="s">
        <v>1255</v>
      </c>
      <c r="G2574" s="259" t="s">
        <v>288</v>
      </c>
      <c r="H2574" s="264" t="s">
        <v>978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890</v>
      </c>
      <c r="C2575" s="260" t="s">
        <v>891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288</v>
      </c>
      <c r="H2575" s="266" t="s">
        <v>391</v>
      </c>
      <c r="I2575" s="266" t="s">
        <v>185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890</v>
      </c>
      <c r="C2576" s="260" t="s">
        <v>891</v>
      </c>
      <c r="D2576" s="73" t="str">
        <f t="shared" si="80"/>
        <v>nov/2018</v>
      </c>
      <c r="E2576" s="263">
        <v>43434</v>
      </c>
      <c r="F2576" s="259" t="s">
        <v>1256</v>
      </c>
      <c r="G2576" s="259" t="s">
        <v>288</v>
      </c>
      <c r="H2576" s="264" t="s">
        <v>978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890</v>
      </c>
      <c r="C2577" s="260" t="s">
        <v>891</v>
      </c>
      <c r="D2577" s="73" t="str">
        <f t="shared" si="80"/>
        <v>nov/2018</v>
      </c>
      <c r="E2577" s="263">
        <v>43434</v>
      </c>
      <c r="F2577" s="259" t="s">
        <v>1254</v>
      </c>
      <c r="G2577" s="259" t="s">
        <v>288</v>
      </c>
      <c r="H2577" s="264" t="s">
        <v>978</v>
      </c>
      <c r="I2577" s="264" t="s">
        <v>186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890</v>
      </c>
      <c r="C2578" s="260" t="s">
        <v>891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288</v>
      </c>
      <c r="H2578" s="264" t="s">
        <v>1257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890</v>
      </c>
      <c r="C2579" s="260" t="s">
        <v>891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288</v>
      </c>
      <c r="H2579" s="264" t="s">
        <v>519</v>
      </c>
      <c r="I2579" s="264" t="s">
        <v>250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890</v>
      </c>
      <c r="C2580" s="260" t="s">
        <v>891</v>
      </c>
      <c r="D2580" s="73" t="str">
        <f t="shared" si="80"/>
        <v>nov/2018</v>
      </c>
      <c r="E2580" s="263">
        <v>43434</v>
      </c>
      <c r="F2580" s="259" t="s">
        <v>221</v>
      </c>
      <c r="G2580" s="259" t="s">
        <v>288</v>
      </c>
      <c r="H2580" s="264" t="s">
        <v>910</v>
      </c>
      <c r="I2580" s="264" t="s">
        <v>222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890</v>
      </c>
      <c r="C2581" s="260" t="s">
        <v>891</v>
      </c>
      <c r="D2581" s="73" t="str">
        <f t="shared" si="80"/>
        <v>nov/2018</v>
      </c>
      <c r="E2581" s="263">
        <v>43434</v>
      </c>
      <c r="F2581" s="388" t="s">
        <v>221</v>
      </c>
      <c r="G2581" s="259" t="s">
        <v>288</v>
      </c>
      <c r="H2581" s="264" t="s">
        <v>1258</v>
      </c>
      <c r="I2581" s="264" t="s">
        <v>222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890</v>
      </c>
      <c r="C2582" s="260" t="s">
        <v>891</v>
      </c>
      <c r="D2582" s="73" t="str">
        <f t="shared" si="80"/>
        <v>nov/2018</v>
      </c>
      <c r="E2582" s="263">
        <v>43434</v>
      </c>
      <c r="F2582" s="259" t="s">
        <v>221</v>
      </c>
      <c r="G2582" s="259" t="s">
        <v>288</v>
      </c>
      <c r="H2582" s="264" t="s">
        <v>1259</v>
      </c>
      <c r="I2582" s="264" t="s">
        <v>222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890</v>
      </c>
      <c r="C2583" s="260" t="s">
        <v>891</v>
      </c>
      <c r="D2583" s="73" t="str">
        <f t="shared" si="80"/>
        <v>nov/2018</v>
      </c>
      <c r="E2583" s="263">
        <v>43434</v>
      </c>
      <c r="F2583" s="323" t="s">
        <v>221</v>
      </c>
      <c r="G2583" s="259" t="s">
        <v>288</v>
      </c>
      <c r="H2583" s="264" t="s">
        <v>1260</v>
      </c>
      <c r="I2583" s="264" t="s">
        <v>222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890</v>
      </c>
      <c r="C2584" s="260" t="s">
        <v>891</v>
      </c>
      <c r="D2584" s="73" t="str">
        <f t="shared" si="80"/>
        <v>nov/2018</v>
      </c>
      <c r="E2584" s="263">
        <v>43434</v>
      </c>
      <c r="F2584" s="259" t="s">
        <v>1256</v>
      </c>
      <c r="G2584" s="259" t="s">
        <v>288</v>
      </c>
      <c r="H2584" s="264" t="s">
        <v>978</v>
      </c>
      <c r="I2584" s="264" t="s">
        <v>186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890</v>
      </c>
      <c r="C2585" s="260" t="s">
        <v>891</v>
      </c>
      <c r="D2585" s="73" t="str">
        <f t="shared" si="80"/>
        <v>nov/2018</v>
      </c>
      <c r="E2585" s="263">
        <v>43434</v>
      </c>
      <c r="F2585" s="389" t="s">
        <v>221</v>
      </c>
      <c r="G2585" s="259" t="s">
        <v>288</v>
      </c>
      <c r="H2585" s="390" t="s">
        <v>1261</v>
      </c>
      <c r="I2585" s="264" t="s">
        <v>222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890</v>
      </c>
      <c r="C2586" s="260" t="s">
        <v>891</v>
      </c>
      <c r="D2586" s="73" t="str">
        <f t="shared" si="80"/>
        <v>nov/2018</v>
      </c>
      <c r="E2586" s="263">
        <v>43434</v>
      </c>
      <c r="F2586" s="389" t="s">
        <v>171</v>
      </c>
      <c r="G2586" s="259" t="s">
        <v>288</v>
      </c>
      <c r="H2586" s="264" t="s">
        <v>565</v>
      </c>
      <c r="I2586" s="264" t="s">
        <v>231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892</v>
      </c>
      <c r="C2587" s="260" t="s">
        <v>891</v>
      </c>
      <c r="D2587" s="73" t="str">
        <f t="shared" si="80"/>
        <v>dez/2018</v>
      </c>
      <c r="E2587" s="263">
        <v>43437</v>
      </c>
      <c r="F2587" s="259" t="s">
        <v>199</v>
      </c>
      <c r="G2587" s="259" t="s">
        <v>288</v>
      </c>
      <c r="H2587" s="264" t="s">
        <v>298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890</v>
      </c>
      <c r="C2588" s="260" t="s">
        <v>891</v>
      </c>
      <c r="D2588" s="73" t="str">
        <f t="shared" si="80"/>
        <v>dez/2018</v>
      </c>
      <c r="E2588" s="263">
        <v>43437</v>
      </c>
      <c r="F2588" s="259" t="s">
        <v>211</v>
      </c>
      <c r="G2588" s="259" t="s">
        <v>288</v>
      </c>
      <c r="H2588" s="264" t="s">
        <v>211</v>
      </c>
      <c r="I2588" s="264" t="s">
        <v>200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890</v>
      </c>
      <c r="C2589" s="260" t="s">
        <v>891</v>
      </c>
      <c r="D2589" s="73" t="str">
        <f t="shared" si="80"/>
        <v>dez/2018</v>
      </c>
      <c r="E2589" s="263">
        <v>43437</v>
      </c>
      <c r="F2589" s="259" t="s">
        <v>199</v>
      </c>
      <c r="G2589" s="259" t="s">
        <v>288</v>
      </c>
      <c r="H2589" s="264" t="s">
        <v>298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890</v>
      </c>
      <c r="C2590" s="260" t="s">
        <v>891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288</v>
      </c>
      <c r="H2590" s="264" t="s">
        <v>499</v>
      </c>
      <c r="I2590" s="264" t="s">
        <v>241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890</v>
      </c>
      <c r="C2591" s="260" t="s">
        <v>891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288</v>
      </c>
      <c r="H2591" s="264" t="s">
        <v>499</v>
      </c>
      <c r="I2591" s="264" t="s">
        <v>242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890</v>
      </c>
      <c r="C2592" s="260" t="s">
        <v>891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288</v>
      </c>
      <c r="H2592" s="264" t="s">
        <v>953</v>
      </c>
      <c r="I2592" s="264" t="s">
        <v>245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890</v>
      </c>
      <c r="C2593" s="260" t="s">
        <v>891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288</v>
      </c>
      <c r="H2593" s="264" t="s">
        <v>499</v>
      </c>
      <c r="I2593" s="264" t="s">
        <v>242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890</v>
      </c>
      <c r="C2594" s="260" t="s">
        <v>891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288</v>
      </c>
      <c r="H2594" s="264" t="s">
        <v>953</v>
      </c>
      <c r="I2594" s="264" t="s">
        <v>245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890</v>
      </c>
      <c r="C2595" s="260" t="s">
        <v>891</v>
      </c>
      <c r="D2595" s="73" t="str">
        <f t="shared" si="80"/>
        <v>dez/2018</v>
      </c>
      <c r="E2595" s="263">
        <v>43437</v>
      </c>
      <c r="F2595" s="259" t="s">
        <v>208</v>
      </c>
      <c r="G2595" s="259" t="s">
        <v>288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890</v>
      </c>
      <c r="C2596" s="260" t="s">
        <v>891</v>
      </c>
      <c r="D2596" s="73" t="str">
        <f t="shared" si="80"/>
        <v>dez/2018</v>
      </c>
      <c r="E2596" s="263">
        <v>43437</v>
      </c>
      <c r="F2596" s="259" t="s">
        <v>208</v>
      </c>
      <c r="G2596" s="259" t="s">
        <v>288</v>
      </c>
      <c r="H2596" s="264" t="s">
        <v>188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890</v>
      </c>
      <c r="C2597" s="260" t="s">
        <v>891</v>
      </c>
      <c r="D2597" s="73" t="str">
        <f t="shared" si="80"/>
        <v>dez/2018</v>
      </c>
      <c r="E2597" s="263">
        <v>43438</v>
      </c>
      <c r="F2597" s="259" t="s">
        <v>313</v>
      </c>
      <c r="G2597" s="259" t="s">
        <v>288</v>
      </c>
      <c r="H2597" s="264" t="s">
        <v>1250</v>
      </c>
      <c r="I2597" s="264" t="s">
        <v>269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890</v>
      </c>
      <c r="C2598" s="260" t="s">
        <v>891</v>
      </c>
      <c r="D2598" s="73" t="str">
        <f t="shared" si="80"/>
        <v>dez/2018</v>
      </c>
      <c r="E2598" s="263">
        <v>43438</v>
      </c>
      <c r="F2598" s="259" t="s">
        <v>313</v>
      </c>
      <c r="G2598" s="259" t="s">
        <v>288</v>
      </c>
      <c r="H2598" s="264" t="s">
        <v>214</v>
      </c>
      <c r="I2598" s="264" t="s">
        <v>269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890</v>
      </c>
      <c r="C2599" s="260" t="s">
        <v>891</v>
      </c>
      <c r="D2599" s="73" t="str">
        <f t="shared" si="80"/>
        <v>dez/2018</v>
      </c>
      <c r="E2599" s="263">
        <v>43438</v>
      </c>
      <c r="F2599" s="259" t="s">
        <v>313</v>
      </c>
      <c r="G2599" s="259" t="s">
        <v>288</v>
      </c>
      <c r="H2599" s="264" t="s">
        <v>214</v>
      </c>
      <c r="I2599" s="264" t="s">
        <v>269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890</v>
      </c>
      <c r="C2600" s="260" t="s">
        <v>891</v>
      </c>
      <c r="D2600" s="73" t="str">
        <f t="shared" si="80"/>
        <v>dez/2018</v>
      </c>
      <c r="E2600" s="263">
        <v>43438</v>
      </c>
      <c r="F2600" s="259" t="s">
        <v>313</v>
      </c>
      <c r="G2600" s="259" t="s">
        <v>288</v>
      </c>
      <c r="H2600" s="264" t="s">
        <v>214</v>
      </c>
      <c r="I2600" s="264" t="s">
        <v>269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890</v>
      </c>
      <c r="C2601" s="260" t="s">
        <v>891</v>
      </c>
      <c r="D2601" s="73" t="str">
        <f t="shared" si="80"/>
        <v>dez/2018</v>
      </c>
      <c r="E2601" s="263">
        <v>43438</v>
      </c>
      <c r="F2601" s="259" t="s">
        <v>313</v>
      </c>
      <c r="G2601" s="259" t="s">
        <v>288</v>
      </c>
      <c r="H2601" s="264" t="s">
        <v>1197</v>
      </c>
      <c r="I2601" s="264" t="s">
        <v>269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890</v>
      </c>
      <c r="C2602" s="260" t="s">
        <v>891</v>
      </c>
      <c r="D2602" s="73" t="str">
        <f t="shared" si="80"/>
        <v>dez/2018</v>
      </c>
      <c r="E2602" s="263">
        <v>43438</v>
      </c>
      <c r="F2602" s="259" t="s">
        <v>313</v>
      </c>
      <c r="G2602" s="259" t="s">
        <v>288</v>
      </c>
      <c r="H2602" s="264" t="s">
        <v>324</v>
      </c>
      <c r="I2602" s="264" t="s">
        <v>269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890</v>
      </c>
      <c r="C2603" s="260" t="s">
        <v>891</v>
      </c>
      <c r="D2603" s="73" t="str">
        <f t="shared" si="80"/>
        <v>dez/2018</v>
      </c>
      <c r="E2603" s="263">
        <v>43438</v>
      </c>
      <c r="F2603" s="259" t="s">
        <v>313</v>
      </c>
      <c r="G2603" s="259" t="s">
        <v>288</v>
      </c>
      <c r="H2603" s="264" t="s">
        <v>1057</v>
      </c>
      <c r="I2603" s="264" t="s">
        <v>269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892</v>
      </c>
      <c r="C2604" s="260" t="s">
        <v>891</v>
      </c>
      <c r="D2604" s="73" t="str">
        <f t="shared" si="80"/>
        <v>dez/2018</v>
      </c>
      <c r="E2604" s="263">
        <v>43438</v>
      </c>
      <c r="F2604" s="259" t="s">
        <v>199</v>
      </c>
      <c r="G2604" s="259" t="s">
        <v>288</v>
      </c>
      <c r="H2604" s="264" t="s">
        <v>298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890</v>
      </c>
      <c r="C2605" s="260" t="s">
        <v>891</v>
      </c>
      <c r="D2605" s="73" t="str">
        <f t="shared" si="80"/>
        <v>dez/2018</v>
      </c>
      <c r="E2605" s="263">
        <v>43438</v>
      </c>
      <c r="F2605" s="259" t="s">
        <v>199</v>
      </c>
      <c r="G2605" s="259" t="s">
        <v>288</v>
      </c>
      <c r="H2605" s="264" t="s">
        <v>298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890</v>
      </c>
      <c r="C2606" s="260" t="s">
        <v>891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288</v>
      </c>
      <c r="H2606" s="264" t="s">
        <v>1262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890</v>
      </c>
      <c r="C2607" s="260" t="s">
        <v>891</v>
      </c>
      <c r="D2607" s="73" t="str">
        <f t="shared" si="80"/>
        <v>dez/2018</v>
      </c>
      <c r="E2607" s="263">
        <v>43438</v>
      </c>
      <c r="F2607" s="259" t="s">
        <v>199</v>
      </c>
      <c r="G2607" s="259" t="s">
        <v>288</v>
      </c>
      <c r="H2607" s="264" t="s">
        <v>293</v>
      </c>
      <c r="I2607" s="264" t="s">
        <v>230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890</v>
      </c>
      <c r="C2608" s="260" t="s">
        <v>891</v>
      </c>
      <c r="D2608" s="73" t="str">
        <f t="shared" si="80"/>
        <v>dez/2018</v>
      </c>
      <c r="E2608" s="263">
        <v>43438</v>
      </c>
      <c r="F2608" s="259" t="s">
        <v>208</v>
      </c>
      <c r="G2608" s="259" t="s">
        <v>288</v>
      </c>
      <c r="H2608" s="264" t="s">
        <v>297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890</v>
      </c>
      <c r="C2609" s="260" t="s">
        <v>891</v>
      </c>
      <c r="D2609" s="73" t="str">
        <f t="shared" si="80"/>
        <v>dez/2018</v>
      </c>
      <c r="E2609" s="263">
        <v>43438</v>
      </c>
      <c r="F2609" s="259" t="s">
        <v>313</v>
      </c>
      <c r="G2609" s="259" t="s">
        <v>288</v>
      </c>
      <c r="H2609" s="264" t="s">
        <v>1206</v>
      </c>
      <c r="I2609" s="264" t="s">
        <v>269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890</v>
      </c>
      <c r="C2610" s="260" t="s">
        <v>891</v>
      </c>
      <c r="D2610" s="73" t="str">
        <f t="shared" si="80"/>
        <v>dez/2018</v>
      </c>
      <c r="E2610" s="263">
        <v>43439</v>
      </c>
      <c r="F2610" s="259" t="s">
        <v>313</v>
      </c>
      <c r="G2610" s="259" t="s">
        <v>288</v>
      </c>
      <c r="H2610" s="264" t="s">
        <v>759</v>
      </c>
      <c r="I2610" s="264" t="s">
        <v>269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890</v>
      </c>
      <c r="C2611" s="260" t="s">
        <v>891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288</v>
      </c>
      <c r="H2611" s="264" t="s">
        <v>953</v>
      </c>
      <c r="I2611" s="264" t="s">
        <v>245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890</v>
      </c>
      <c r="C2612" s="260" t="s">
        <v>891</v>
      </c>
      <c r="D2612" s="73" t="str">
        <f t="shared" si="80"/>
        <v>dez/2018</v>
      </c>
      <c r="E2612" s="263">
        <v>43439</v>
      </c>
      <c r="F2612" s="259" t="s">
        <v>208</v>
      </c>
      <c r="G2612" s="259" t="s">
        <v>288</v>
      </c>
      <c r="H2612" s="264" t="s">
        <v>297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892</v>
      </c>
      <c r="C2613" s="260" t="s">
        <v>891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288</v>
      </c>
      <c r="H2613" s="264" t="s">
        <v>143</v>
      </c>
      <c r="I2613" s="264" t="s">
        <v>228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892</v>
      </c>
      <c r="C2614" s="260" t="s">
        <v>891</v>
      </c>
      <c r="D2614" s="73" t="str">
        <f t="shared" si="80"/>
        <v>dez/2018</v>
      </c>
      <c r="E2614" s="263">
        <v>43440</v>
      </c>
      <c r="F2614" s="259" t="s">
        <v>199</v>
      </c>
      <c r="G2614" s="259" t="s">
        <v>288</v>
      </c>
      <c r="H2614" s="264" t="s">
        <v>298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890</v>
      </c>
      <c r="C2615" s="260" t="s">
        <v>891</v>
      </c>
      <c r="D2615" s="73" t="str">
        <f t="shared" si="80"/>
        <v>dez/2018</v>
      </c>
      <c r="E2615" s="263">
        <v>43440</v>
      </c>
      <c r="F2615" s="259" t="s">
        <v>199</v>
      </c>
      <c r="G2615" s="259" t="s">
        <v>288</v>
      </c>
      <c r="H2615" s="264" t="s">
        <v>298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890</v>
      </c>
      <c r="C2616" s="260" t="s">
        <v>891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302</v>
      </c>
      <c r="H2616" s="260" t="s">
        <v>1263</v>
      </c>
      <c r="I2616" s="264" t="s">
        <v>242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890</v>
      </c>
      <c r="C2617" s="260" t="s">
        <v>891</v>
      </c>
      <c r="D2617" s="73" t="str">
        <f t="shared" si="80"/>
        <v>dez/2018</v>
      </c>
      <c r="E2617" s="263">
        <v>43440</v>
      </c>
      <c r="F2617" s="259" t="s">
        <v>1264</v>
      </c>
      <c r="G2617" s="259" t="s">
        <v>288</v>
      </c>
      <c r="H2617" s="264" t="s">
        <v>1265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890</v>
      </c>
      <c r="C2618" s="260" t="s">
        <v>891</v>
      </c>
      <c r="D2618" s="73" t="str">
        <f t="shared" si="80"/>
        <v>dez/2018</v>
      </c>
      <c r="E2618" s="263">
        <v>43440</v>
      </c>
      <c r="F2618" s="259" t="s">
        <v>1264</v>
      </c>
      <c r="G2618" s="259" t="s">
        <v>288</v>
      </c>
      <c r="H2618" s="264" t="s">
        <v>1266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890</v>
      </c>
      <c r="C2619" s="260" t="s">
        <v>891</v>
      </c>
      <c r="D2619" s="73" t="str">
        <f t="shared" si="80"/>
        <v>dez/2018</v>
      </c>
      <c r="E2619" s="263">
        <v>43440</v>
      </c>
      <c r="F2619" s="259" t="s">
        <v>1264</v>
      </c>
      <c r="G2619" s="259" t="s">
        <v>288</v>
      </c>
      <c r="H2619" s="264" t="s">
        <v>1073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890</v>
      </c>
      <c r="C2620" s="260" t="s">
        <v>891</v>
      </c>
      <c r="D2620" s="73" t="str">
        <f t="shared" si="80"/>
        <v>dez/2018</v>
      </c>
      <c r="E2620" s="263">
        <v>43440</v>
      </c>
      <c r="F2620" s="259" t="s">
        <v>1264</v>
      </c>
      <c r="G2620" s="259" t="s">
        <v>288</v>
      </c>
      <c r="H2620" s="264" t="s">
        <v>1267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890</v>
      </c>
      <c r="C2621" s="260" t="s">
        <v>891</v>
      </c>
      <c r="D2621" s="73" t="str">
        <f t="shared" si="80"/>
        <v>dez/2018</v>
      </c>
      <c r="E2621" s="263">
        <v>43440</v>
      </c>
      <c r="F2621" s="259" t="s">
        <v>1264</v>
      </c>
      <c r="G2621" s="259" t="s">
        <v>288</v>
      </c>
      <c r="H2621" s="264" t="s">
        <v>1268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890</v>
      </c>
      <c r="C2622" s="260" t="s">
        <v>891</v>
      </c>
      <c r="D2622" s="73" t="str">
        <f t="shared" si="80"/>
        <v>dez/2018</v>
      </c>
      <c r="E2622" s="263">
        <v>43440</v>
      </c>
      <c r="F2622" s="259" t="s">
        <v>1264</v>
      </c>
      <c r="G2622" s="259" t="s">
        <v>288</v>
      </c>
      <c r="H2622" s="264" t="s">
        <v>1269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890</v>
      </c>
      <c r="C2623" s="260" t="s">
        <v>891</v>
      </c>
      <c r="D2623" s="73" t="str">
        <f t="shared" si="80"/>
        <v>dez/2018</v>
      </c>
      <c r="E2623" s="263">
        <v>43440</v>
      </c>
      <c r="F2623" s="259" t="s">
        <v>208</v>
      </c>
      <c r="G2623" s="259" t="s">
        <v>288</v>
      </c>
      <c r="H2623" s="264" t="s">
        <v>297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890</v>
      </c>
      <c r="C2624" s="260" t="s">
        <v>891</v>
      </c>
      <c r="D2624" s="73" t="str">
        <f t="shared" si="80"/>
        <v>dez/2018</v>
      </c>
      <c r="E2624" s="263">
        <v>43440</v>
      </c>
      <c r="F2624" s="259" t="s">
        <v>208</v>
      </c>
      <c r="G2624" s="259" t="s">
        <v>288</v>
      </c>
      <c r="H2624" s="264" t="s">
        <v>297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890</v>
      </c>
      <c r="C2625" s="260" t="s">
        <v>891</v>
      </c>
      <c r="D2625" s="73" t="str">
        <f t="shared" si="80"/>
        <v>dez/2018</v>
      </c>
      <c r="E2625" s="263">
        <v>43440</v>
      </c>
      <c r="F2625" s="259" t="s">
        <v>208</v>
      </c>
      <c r="G2625" s="259" t="s">
        <v>288</v>
      </c>
      <c r="H2625" s="264" t="s">
        <v>297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890</v>
      </c>
      <c r="C2626" s="260" t="s">
        <v>891</v>
      </c>
      <c r="D2626" s="73" t="str">
        <f t="shared" si="80"/>
        <v>dez/2018</v>
      </c>
      <c r="E2626" s="263">
        <v>43440</v>
      </c>
      <c r="F2626" s="259" t="s">
        <v>208</v>
      </c>
      <c r="G2626" s="259" t="s">
        <v>288</v>
      </c>
      <c r="H2626" s="264" t="s">
        <v>297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890</v>
      </c>
      <c r="C2627" s="260" t="s">
        <v>891</v>
      </c>
      <c r="D2627" s="73" t="str">
        <f t="shared" ref="D2627:D2690" si="82">TEXT(E2627,"mmm/aaaa")</f>
        <v>dez/2018</v>
      </c>
      <c r="E2627" s="263">
        <v>43441</v>
      </c>
      <c r="F2627" s="259" t="s">
        <v>313</v>
      </c>
      <c r="G2627" s="259" t="s">
        <v>288</v>
      </c>
      <c r="H2627" s="264" t="s">
        <v>1194</v>
      </c>
      <c r="I2627" s="264" t="s">
        <v>269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890</v>
      </c>
      <c r="C2628" s="260" t="s">
        <v>891</v>
      </c>
      <c r="D2628" s="73" t="str">
        <f t="shared" si="82"/>
        <v>dez/2018</v>
      </c>
      <c r="E2628" s="263">
        <v>43441</v>
      </c>
      <c r="F2628" s="259" t="s">
        <v>583</v>
      </c>
      <c r="G2628" s="259" t="s">
        <v>288</v>
      </c>
      <c r="H2628" s="264" t="s">
        <v>583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890</v>
      </c>
      <c r="C2629" s="260" t="s">
        <v>891</v>
      </c>
      <c r="D2629" s="73" t="str">
        <f t="shared" si="82"/>
        <v>dez/2018</v>
      </c>
      <c r="E2629" s="263">
        <v>43441</v>
      </c>
      <c r="F2629" s="259" t="s">
        <v>1264</v>
      </c>
      <c r="G2629" s="259" t="s">
        <v>288</v>
      </c>
      <c r="H2629" s="264" t="s">
        <v>1270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890</v>
      </c>
      <c r="C2630" s="260" t="s">
        <v>891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292</v>
      </c>
      <c r="H2630" s="264" t="s">
        <v>1109</v>
      </c>
      <c r="I2630" s="264" t="s">
        <v>244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890</v>
      </c>
      <c r="C2631" s="260" t="s">
        <v>891</v>
      </c>
      <c r="D2631" s="73" t="str">
        <f t="shared" si="82"/>
        <v>dez/2018</v>
      </c>
      <c r="E2631" s="263">
        <v>43441</v>
      </c>
      <c r="F2631" s="259" t="s">
        <v>208</v>
      </c>
      <c r="G2631" s="259" t="s">
        <v>288</v>
      </c>
      <c r="H2631" s="264" t="s">
        <v>297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890</v>
      </c>
      <c r="C2632" s="260" t="s">
        <v>891</v>
      </c>
      <c r="D2632" s="73" t="str">
        <f t="shared" si="82"/>
        <v>dez/2018</v>
      </c>
      <c r="E2632" s="263">
        <v>43441</v>
      </c>
      <c r="F2632" s="259" t="s">
        <v>208</v>
      </c>
      <c r="G2632" s="259" t="s">
        <v>288</v>
      </c>
      <c r="H2632" s="264" t="s">
        <v>297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890</v>
      </c>
      <c r="C2633" s="260" t="s">
        <v>891</v>
      </c>
      <c r="D2633" s="73" t="str">
        <f t="shared" si="82"/>
        <v>dez/2018</v>
      </c>
      <c r="E2633" s="263">
        <v>43441</v>
      </c>
      <c r="F2633" s="259" t="s">
        <v>208</v>
      </c>
      <c r="G2633" s="259" t="s">
        <v>288</v>
      </c>
      <c r="H2633" s="264" t="s">
        <v>297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890</v>
      </c>
      <c r="C2634" s="260" t="s">
        <v>891</v>
      </c>
      <c r="D2634" s="73" t="str">
        <f t="shared" si="82"/>
        <v>dez/2018</v>
      </c>
      <c r="E2634" s="263">
        <v>43441</v>
      </c>
      <c r="F2634" s="259" t="s">
        <v>571</v>
      </c>
      <c r="G2634" s="259" t="s">
        <v>288</v>
      </c>
      <c r="H2634" s="260" t="s">
        <v>571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890</v>
      </c>
      <c r="C2635" s="260" t="s">
        <v>891</v>
      </c>
      <c r="D2635" s="73" t="str">
        <f t="shared" si="82"/>
        <v>dez/2018</v>
      </c>
      <c r="E2635" s="263">
        <v>43441</v>
      </c>
      <c r="F2635" s="259" t="s">
        <v>201</v>
      </c>
      <c r="G2635" s="259" t="s">
        <v>288</v>
      </c>
      <c r="H2635" s="264" t="s">
        <v>202</v>
      </c>
      <c r="I2635" s="264" t="s">
        <v>291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890</v>
      </c>
      <c r="C2636" s="260" t="s">
        <v>891</v>
      </c>
      <c r="D2636" s="73" t="str">
        <f t="shared" si="82"/>
        <v>dez/2018</v>
      </c>
      <c r="E2636" s="263">
        <v>43444</v>
      </c>
      <c r="F2636" s="259" t="s">
        <v>313</v>
      </c>
      <c r="G2636" s="259" t="s">
        <v>288</v>
      </c>
      <c r="H2636" s="264" t="s">
        <v>1271</v>
      </c>
      <c r="I2636" s="264" t="s">
        <v>269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890</v>
      </c>
      <c r="C2637" s="260" t="s">
        <v>891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288</v>
      </c>
      <c r="H2637" s="264" t="s">
        <v>326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890</v>
      </c>
      <c r="C2638" s="260" t="s">
        <v>891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288</v>
      </c>
      <c r="H2638" s="264" t="s">
        <v>953</v>
      </c>
      <c r="I2638" s="264" t="s">
        <v>245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890</v>
      </c>
      <c r="C2639" s="260" t="s">
        <v>891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288</v>
      </c>
      <c r="H2639" s="264" t="s">
        <v>336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890</v>
      </c>
      <c r="C2640" s="260" t="s">
        <v>891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288</v>
      </c>
      <c r="H2640" s="264" t="s">
        <v>320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890</v>
      </c>
      <c r="C2641" s="260" t="s">
        <v>891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288</v>
      </c>
      <c r="H2641" s="264" t="s">
        <v>326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890</v>
      </c>
      <c r="C2642" s="260" t="s">
        <v>891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288</v>
      </c>
      <c r="H2642" s="264" t="s">
        <v>711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890</v>
      </c>
      <c r="C2643" s="260" t="s">
        <v>891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288</v>
      </c>
      <c r="H2643" s="264" t="s">
        <v>325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890</v>
      </c>
      <c r="C2644" s="260" t="s">
        <v>891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288</v>
      </c>
      <c r="H2644" s="264" t="s">
        <v>326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890</v>
      </c>
      <c r="C2645" s="260" t="s">
        <v>891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288</v>
      </c>
      <c r="H2645" s="264" t="s">
        <v>314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890</v>
      </c>
      <c r="C2646" s="260" t="s">
        <v>891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288</v>
      </c>
      <c r="H2646" s="264" t="s">
        <v>205</v>
      </c>
      <c r="I2646" s="264" t="s">
        <v>183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890</v>
      </c>
      <c r="C2647" s="260" t="s">
        <v>891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288</v>
      </c>
      <c r="H2647" s="264" t="s">
        <v>893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890</v>
      </c>
      <c r="C2648" s="260" t="s">
        <v>891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288</v>
      </c>
      <c r="H2648" s="264" t="s">
        <v>939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890</v>
      </c>
      <c r="C2649" s="260" t="s">
        <v>891</v>
      </c>
      <c r="D2649" s="73" t="str">
        <f t="shared" si="82"/>
        <v>dez/2018</v>
      </c>
      <c r="E2649" s="263">
        <v>43444</v>
      </c>
      <c r="F2649" s="259" t="s">
        <v>571</v>
      </c>
      <c r="G2649" s="259" t="s">
        <v>288</v>
      </c>
      <c r="H2649" s="264" t="s">
        <v>910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890</v>
      </c>
      <c r="C2650" s="260" t="s">
        <v>891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288</v>
      </c>
      <c r="H2650" s="264" t="s">
        <v>317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890</v>
      </c>
      <c r="C2651" s="260" t="s">
        <v>891</v>
      </c>
      <c r="D2651" s="73" t="str">
        <f t="shared" si="82"/>
        <v>dez/2018</v>
      </c>
      <c r="E2651" s="263">
        <v>43444</v>
      </c>
      <c r="F2651" s="259" t="s">
        <v>208</v>
      </c>
      <c r="G2651" s="259" t="s">
        <v>288</v>
      </c>
      <c r="H2651" s="264" t="s">
        <v>297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890</v>
      </c>
      <c r="C2652" s="260" t="s">
        <v>891</v>
      </c>
      <c r="D2652" s="73" t="str">
        <f t="shared" si="82"/>
        <v>dez/2018</v>
      </c>
      <c r="E2652" s="263">
        <v>43444</v>
      </c>
      <c r="F2652" s="259" t="s">
        <v>208</v>
      </c>
      <c r="G2652" s="259" t="s">
        <v>288</v>
      </c>
      <c r="H2652" s="264" t="s">
        <v>297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890</v>
      </c>
      <c r="C2653" s="260" t="s">
        <v>891</v>
      </c>
      <c r="D2653" s="73" t="str">
        <f t="shared" si="82"/>
        <v>dez/2018</v>
      </c>
      <c r="E2653" s="263">
        <v>43444</v>
      </c>
      <c r="F2653" s="259" t="s">
        <v>208</v>
      </c>
      <c r="G2653" s="259" t="s">
        <v>288</v>
      </c>
      <c r="H2653" s="264" t="s">
        <v>297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890</v>
      </c>
      <c r="C2654" s="260" t="s">
        <v>891</v>
      </c>
      <c r="D2654" s="73" t="str">
        <f t="shared" si="82"/>
        <v>dez/2018</v>
      </c>
      <c r="E2654" s="263">
        <v>43444</v>
      </c>
      <c r="F2654" s="259" t="s">
        <v>208</v>
      </c>
      <c r="G2654" s="259" t="s">
        <v>288</v>
      </c>
      <c r="H2654" s="264" t="s">
        <v>297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890</v>
      </c>
      <c r="C2655" s="260" t="s">
        <v>891</v>
      </c>
      <c r="D2655" s="73" t="str">
        <f t="shared" si="82"/>
        <v>dez/2018</v>
      </c>
      <c r="E2655" s="263">
        <v>43444</v>
      </c>
      <c r="F2655" s="259" t="s">
        <v>208</v>
      </c>
      <c r="G2655" s="259" t="s">
        <v>288</v>
      </c>
      <c r="H2655" s="264" t="s">
        <v>297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890</v>
      </c>
      <c r="C2656" s="260" t="s">
        <v>891</v>
      </c>
      <c r="D2656" s="73" t="str">
        <f t="shared" si="82"/>
        <v>dez/2018</v>
      </c>
      <c r="E2656" s="263">
        <v>43444</v>
      </c>
      <c r="F2656" s="259" t="s">
        <v>208</v>
      </c>
      <c r="G2656" s="259" t="s">
        <v>288</v>
      </c>
      <c r="H2656" s="264" t="s">
        <v>297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890</v>
      </c>
      <c r="C2657" s="260" t="s">
        <v>891</v>
      </c>
      <c r="D2657" s="73" t="str">
        <f t="shared" si="82"/>
        <v>dez/2018</v>
      </c>
      <c r="E2657" s="263">
        <v>43444</v>
      </c>
      <c r="F2657" s="259" t="s">
        <v>208</v>
      </c>
      <c r="G2657" s="259" t="s">
        <v>288</v>
      </c>
      <c r="H2657" s="264" t="s">
        <v>297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890</v>
      </c>
      <c r="C2658" s="260" t="s">
        <v>891</v>
      </c>
      <c r="D2658" s="73" t="str">
        <f t="shared" si="82"/>
        <v>dez/2018</v>
      </c>
      <c r="E2658" s="263">
        <v>43444</v>
      </c>
      <c r="F2658" s="259" t="s">
        <v>208</v>
      </c>
      <c r="G2658" s="259" t="s">
        <v>288</v>
      </c>
      <c r="H2658" s="264" t="s">
        <v>297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890</v>
      </c>
      <c r="C2659" s="260" t="s">
        <v>891</v>
      </c>
      <c r="D2659" s="73" t="str">
        <f t="shared" si="82"/>
        <v>dez/2018</v>
      </c>
      <c r="E2659" s="263">
        <v>43444</v>
      </c>
      <c r="F2659" s="259" t="s">
        <v>208</v>
      </c>
      <c r="G2659" s="259" t="s">
        <v>288</v>
      </c>
      <c r="H2659" s="264" t="s">
        <v>297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890</v>
      </c>
      <c r="C2660" s="260" t="s">
        <v>891</v>
      </c>
      <c r="D2660" s="73" t="str">
        <f t="shared" si="82"/>
        <v>dez/2018</v>
      </c>
      <c r="E2660" s="263">
        <v>43444</v>
      </c>
      <c r="F2660" s="259" t="s">
        <v>208</v>
      </c>
      <c r="G2660" s="259" t="s">
        <v>288</v>
      </c>
      <c r="H2660" s="264" t="s">
        <v>297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890</v>
      </c>
      <c r="C2661" s="260" t="s">
        <v>891</v>
      </c>
      <c r="D2661" s="73" t="str">
        <f t="shared" si="82"/>
        <v>dez/2018</v>
      </c>
      <c r="E2661" s="263">
        <v>43444</v>
      </c>
      <c r="F2661" s="259" t="s">
        <v>208</v>
      </c>
      <c r="G2661" s="259" t="s">
        <v>288</v>
      </c>
      <c r="H2661" s="264" t="s">
        <v>297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890</v>
      </c>
      <c r="C2662" s="260" t="s">
        <v>891</v>
      </c>
      <c r="D2662" s="73" t="str">
        <f t="shared" si="82"/>
        <v>dez/2018</v>
      </c>
      <c r="E2662" s="263">
        <v>43444</v>
      </c>
      <c r="F2662" s="259" t="s">
        <v>208</v>
      </c>
      <c r="G2662" s="259" t="s">
        <v>288</v>
      </c>
      <c r="H2662" s="264" t="s">
        <v>297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890</v>
      </c>
      <c r="C2663" s="260" t="s">
        <v>891</v>
      </c>
      <c r="D2663" s="73" t="str">
        <f t="shared" si="82"/>
        <v>dez/2018</v>
      </c>
      <c r="E2663" s="263">
        <v>43444</v>
      </c>
      <c r="F2663" s="259" t="s">
        <v>208</v>
      </c>
      <c r="G2663" s="259" t="s">
        <v>288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890</v>
      </c>
      <c r="C2664" s="260" t="s">
        <v>891</v>
      </c>
      <c r="D2664" s="73" t="str">
        <f t="shared" si="82"/>
        <v>dez/2018</v>
      </c>
      <c r="E2664" s="263">
        <v>43444</v>
      </c>
      <c r="F2664" s="259" t="s">
        <v>201</v>
      </c>
      <c r="G2664" s="259" t="s">
        <v>288</v>
      </c>
      <c r="H2664" s="264" t="s">
        <v>202</v>
      </c>
      <c r="I2664" s="264" t="s">
        <v>291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890</v>
      </c>
      <c r="C2665" s="260" t="s">
        <v>891</v>
      </c>
      <c r="D2665" s="73" t="str">
        <f t="shared" si="82"/>
        <v>dez/2018</v>
      </c>
      <c r="E2665" s="263">
        <v>43444</v>
      </c>
      <c r="F2665" s="259" t="s">
        <v>313</v>
      </c>
      <c r="G2665" s="259" t="s">
        <v>288</v>
      </c>
      <c r="H2665" s="264" t="s">
        <v>1272</v>
      </c>
      <c r="I2665" s="264" t="s">
        <v>269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890</v>
      </c>
      <c r="C2666" s="260" t="s">
        <v>891</v>
      </c>
      <c r="D2666" s="73" t="str">
        <f t="shared" si="82"/>
        <v>dez/2018</v>
      </c>
      <c r="E2666" s="263">
        <v>43445</v>
      </c>
      <c r="F2666" s="259" t="s">
        <v>313</v>
      </c>
      <c r="G2666" s="259" t="s">
        <v>288</v>
      </c>
      <c r="H2666" s="264" t="s">
        <v>712</v>
      </c>
      <c r="I2666" s="264" t="s">
        <v>269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890</v>
      </c>
      <c r="C2667" s="260" t="s">
        <v>891</v>
      </c>
      <c r="D2667" s="73" t="str">
        <f t="shared" si="82"/>
        <v>dez/2018</v>
      </c>
      <c r="E2667" s="263">
        <v>43445</v>
      </c>
      <c r="F2667" s="259" t="s">
        <v>313</v>
      </c>
      <c r="G2667" s="259" t="s">
        <v>288</v>
      </c>
      <c r="H2667" s="264" t="s">
        <v>712</v>
      </c>
      <c r="I2667" s="264" t="s">
        <v>269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890</v>
      </c>
      <c r="C2668" s="260" t="s">
        <v>891</v>
      </c>
      <c r="D2668" s="73" t="str">
        <f t="shared" si="82"/>
        <v>dez/2018</v>
      </c>
      <c r="E2668" s="263">
        <v>43445</v>
      </c>
      <c r="F2668" s="259" t="s">
        <v>313</v>
      </c>
      <c r="G2668" s="259" t="s">
        <v>288</v>
      </c>
      <c r="H2668" s="264" t="s">
        <v>712</v>
      </c>
      <c r="I2668" s="264" t="s">
        <v>269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890</v>
      </c>
      <c r="C2669" s="260" t="s">
        <v>891</v>
      </c>
      <c r="D2669" s="73" t="str">
        <f t="shared" si="82"/>
        <v>dez/2018</v>
      </c>
      <c r="E2669" s="263">
        <v>43445</v>
      </c>
      <c r="F2669" s="259" t="s">
        <v>313</v>
      </c>
      <c r="G2669" s="259" t="s">
        <v>288</v>
      </c>
      <c r="H2669" s="264" t="s">
        <v>712</v>
      </c>
      <c r="I2669" s="264" t="s">
        <v>269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890</v>
      </c>
      <c r="C2670" s="260" t="s">
        <v>891</v>
      </c>
      <c r="D2670" s="73" t="str">
        <f t="shared" si="82"/>
        <v>dez/2018</v>
      </c>
      <c r="E2670" s="263">
        <v>43445</v>
      </c>
      <c r="F2670" s="259" t="s">
        <v>313</v>
      </c>
      <c r="G2670" s="259" t="s">
        <v>288</v>
      </c>
      <c r="H2670" s="264" t="s">
        <v>712</v>
      </c>
      <c r="I2670" s="264" t="s">
        <v>269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890</v>
      </c>
      <c r="C2671" s="260" t="s">
        <v>891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288</v>
      </c>
      <c r="H2671" s="264" t="s">
        <v>1273</v>
      </c>
      <c r="I2671" s="264" t="s">
        <v>185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890</v>
      </c>
      <c r="C2672" s="260" t="s">
        <v>891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316</v>
      </c>
      <c r="H2672" s="264" t="s">
        <v>1109</v>
      </c>
      <c r="I2672" s="264" t="s">
        <v>241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890</v>
      </c>
      <c r="C2673" s="260" t="s">
        <v>891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292</v>
      </c>
      <c r="H2673" s="264" t="s">
        <v>1109</v>
      </c>
      <c r="I2673" s="264" t="s">
        <v>242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890</v>
      </c>
      <c r="C2674" s="260" t="s">
        <v>891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288</v>
      </c>
      <c r="H2674" s="264" t="s">
        <v>326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890</v>
      </c>
      <c r="C2675" s="260" t="s">
        <v>891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288</v>
      </c>
      <c r="H2675" s="264" t="s">
        <v>323</v>
      </c>
      <c r="I2675" s="264" t="s">
        <v>270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890</v>
      </c>
      <c r="C2676" s="260" t="s">
        <v>891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288</v>
      </c>
      <c r="H2676" s="264" t="s">
        <v>326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890</v>
      </c>
      <c r="C2677" s="260" t="s">
        <v>891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288</v>
      </c>
      <c r="H2677" s="264" t="s">
        <v>978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890</v>
      </c>
      <c r="C2678" s="260" t="s">
        <v>891</v>
      </c>
      <c r="D2678" s="73" t="str">
        <f t="shared" si="82"/>
        <v>dez/2018</v>
      </c>
      <c r="E2678" s="263">
        <v>43445</v>
      </c>
      <c r="F2678" s="259" t="s">
        <v>208</v>
      </c>
      <c r="G2678" s="259" t="s">
        <v>288</v>
      </c>
      <c r="H2678" s="264" t="s">
        <v>297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890</v>
      </c>
      <c r="C2679" s="260" t="s">
        <v>891</v>
      </c>
      <c r="D2679" s="73" t="str">
        <f t="shared" si="82"/>
        <v>dez/2018</v>
      </c>
      <c r="E2679" s="263">
        <v>43445</v>
      </c>
      <c r="F2679" s="259" t="s">
        <v>208</v>
      </c>
      <c r="G2679" s="259" t="s">
        <v>288</v>
      </c>
      <c r="H2679" s="264" t="s">
        <v>297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890</v>
      </c>
      <c r="C2680" s="260" t="s">
        <v>891</v>
      </c>
      <c r="D2680" s="73" t="str">
        <f t="shared" si="82"/>
        <v>dez/2018</v>
      </c>
      <c r="E2680" s="263">
        <v>43445</v>
      </c>
      <c r="F2680" s="259" t="s">
        <v>208</v>
      </c>
      <c r="G2680" s="259" t="s">
        <v>288</v>
      </c>
      <c r="H2680" s="264" t="s">
        <v>297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890</v>
      </c>
      <c r="C2681" s="260" t="s">
        <v>891</v>
      </c>
      <c r="D2681" s="73" t="str">
        <f t="shared" si="82"/>
        <v>dez/2018</v>
      </c>
      <c r="E2681" s="263">
        <v>43445</v>
      </c>
      <c r="F2681" s="259" t="s">
        <v>208</v>
      </c>
      <c r="G2681" s="259" t="s">
        <v>288</v>
      </c>
      <c r="H2681" s="264" t="s">
        <v>297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890</v>
      </c>
      <c r="C2682" s="260" t="s">
        <v>891</v>
      </c>
      <c r="D2682" s="73" t="str">
        <f t="shared" si="82"/>
        <v>dez/2018</v>
      </c>
      <c r="E2682" s="263">
        <v>43445</v>
      </c>
      <c r="F2682" s="259" t="s">
        <v>208</v>
      </c>
      <c r="G2682" s="259" t="s">
        <v>288</v>
      </c>
      <c r="H2682" s="264" t="s">
        <v>297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890</v>
      </c>
      <c r="C2683" s="260" t="s">
        <v>891</v>
      </c>
      <c r="D2683" s="73" t="str">
        <f t="shared" si="82"/>
        <v>dez/2018</v>
      </c>
      <c r="E2683" s="263">
        <v>43445</v>
      </c>
      <c r="F2683" s="259" t="s">
        <v>208</v>
      </c>
      <c r="G2683" s="259" t="s">
        <v>288</v>
      </c>
      <c r="H2683" s="264" t="s">
        <v>297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890</v>
      </c>
      <c r="C2684" s="260" t="s">
        <v>891</v>
      </c>
      <c r="D2684" s="73" t="str">
        <f t="shared" si="82"/>
        <v>dez/2018</v>
      </c>
      <c r="E2684" s="263">
        <v>43445</v>
      </c>
      <c r="F2684" s="259" t="s">
        <v>208</v>
      </c>
      <c r="G2684" s="259" t="s">
        <v>288</v>
      </c>
      <c r="H2684" s="264" t="s">
        <v>297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890</v>
      </c>
      <c r="C2685" s="260" t="s">
        <v>891</v>
      </c>
      <c r="D2685" s="73" t="str">
        <f t="shared" si="82"/>
        <v>dez/2018</v>
      </c>
      <c r="E2685" s="263">
        <v>43445</v>
      </c>
      <c r="F2685" s="259" t="s">
        <v>208</v>
      </c>
      <c r="G2685" s="259" t="s">
        <v>288</v>
      </c>
      <c r="H2685" s="264" t="s">
        <v>297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890</v>
      </c>
      <c r="C2686" s="260" t="s">
        <v>891</v>
      </c>
      <c r="D2686" s="73" t="str">
        <f t="shared" si="82"/>
        <v>dez/2018</v>
      </c>
      <c r="E2686" s="263">
        <v>43445</v>
      </c>
      <c r="F2686" s="259" t="s">
        <v>208</v>
      </c>
      <c r="G2686" s="259" t="s">
        <v>288</v>
      </c>
      <c r="H2686" s="264" t="s">
        <v>297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890</v>
      </c>
      <c r="C2687" s="260" t="s">
        <v>891</v>
      </c>
      <c r="D2687" s="73" t="str">
        <f t="shared" si="82"/>
        <v>dez/2018</v>
      </c>
      <c r="E2687" s="263">
        <v>43445</v>
      </c>
      <c r="F2687" s="259" t="s">
        <v>208</v>
      </c>
      <c r="G2687" s="259" t="s">
        <v>288</v>
      </c>
      <c r="H2687" s="264" t="s">
        <v>297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890</v>
      </c>
      <c r="C2688" s="260" t="s">
        <v>891</v>
      </c>
      <c r="D2688" s="73" t="str">
        <f t="shared" si="82"/>
        <v>dez/2018</v>
      </c>
      <c r="E2688" s="263">
        <v>43445</v>
      </c>
      <c r="F2688" s="259" t="s">
        <v>201</v>
      </c>
      <c r="G2688" s="259" t="s">
        <v>288</v>
      </c>
      <c r="H2688" s="264" t="s">
        <v>202</v>
      </c>
      <c r="I2688" s="264" t="s">
        <v>291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890</v>
      </c>
      <c r="C2689" s="260" t="s">
        <v>891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288</v>
      </c>
      <c r="H2689" s="264" t="s">
        <v>1227</v>
      </c>
      <c r="I2689" s="264" t="s">
        <v>241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890</v>
      </c>
      <c r="C2690" s="260" t="s">
        <v>891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288</v>
      </c>
      <c r="H2690" s="264" t="s">
        <v>178</v>
      </c>
      <c r="I2690" s="264" t="s">
        <v>244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890</v>
      </c>
      <c r="C2691" s="260" t="s">
        <v>891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288</v>
      </c>
      <c r="H2691" s="264" t="s">
        <v>178</v>
      </c>
      <c r="I2691" s="264" t="s">
        <v>241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890</v>
      </c>
      <c r="C2692" s="260" t="s">
        <v>891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316</v>
      </c>
      <c r="H2692" s="264" t="s">
        <v>1109</v>
      </c>
      <c r="I2692" s="264" t="s">
        <v>244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890</v>
      </c>
      <c r="C2693" s="260" t="s">
        <v>891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316</v>
      </c>
      <c r="H2693" s="264" t="s">
        <v>1109</v>
      </c>
      <c r="I2693" s="264" t="s">
        <v>242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890</v>
      </c>
      <c r="C2694" s="260" t="s">
        <v>891</v>
      </c>
      <c r="D2694" s="73" t="str">
        <f t="shared" si="84"/>
        <v>dez/2018</v>
      </c>
      <c r="E2694" s="263">
        <v>43446</v>
      </c>
      <c r="F2694" s="259" t="s">
        <v>208</v>
      </c>
      <c r="G2694" s="259" t="s">
        <v>288</v>
      </c>
      <c r="H2694" s="264" t="s">
        <v>297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890</v>
      </c>
      <c r="C2695" s="260" t="s">
        <v>891</v>
      </c>
      <c r="D2695" s="73" t="str">
        <f t="shared" si="84"/>
        <v>dez/2018</v>
      </c>
      <c r="E2695" s="263">
        <v>43446</v>
      </c>
      <c r="F2695" s="259" t="s">
        <v>208</v>
      </c>
      <c r="G2695" s="259" t="s">
        <v>288</v>
      </c>
      <c r="H2695" s="264" t="s">
        <v>297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890</v>
      </c>
      <c r="C2696" s="260" t="s">
        <v>891</v>
      </c>
      <c r="D2696" s="73" t="str">
        <f t="shared" si="84"/>
        <v>dez/2018</v>
      </c>
      <c r="E2696" s="263">
        <v>43446</v>
      </c>
      <c r="F2696" s="259" t="s">
        <v>201</v>
      </c>
      <c r="G2696" s="259" t="s">
        <v>288</v>
      </c>
      <c r="H2696" s="264" t="s">
        <v>1207</v>
      </c>
      <c r="I2696" s="264" t="s">
        <v>291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890</v>
      </c>
      <c r="C2697" s="260" t="s">
        <v>891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288</v>
      </c>
      <c r="H2697" s="264" t="s">
        <v>178</v>
      </c>
      <c r="I2697" s="264" t="s">
        <v>242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890</v>
      </c>
      <c r="C2698" s="260" t="s">
        <v>891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288</v>
      </c>
      <c r="H2698" s="264" t="s">
        <v>1158</v>
      </c>
      <c r="I2698" s="264" t="s">
        <v>242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890</v>
      </c>
      <c r="C2699" s="260" t="s">
        <v>891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288</v>
      </c>
      <c r="H2699" s="264" t="s">
        <v>1173</v>
      </c>
      <c r="I2699" s="264" t="s">
        <v>241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890</v>
      </c>
      <c r="C2700" s="260" t="s">
        <v>891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288</v>
      </c>
      <c r="H2700" s="264" t="s">
        <v>353</v>
      </c>
      <c r="I2700" s="264" t="s">
        <v>241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890</v>
      </c>
      <c r="C2701" s="260" t="s">
        <v>891</v>
      </c>
      <c r="D2701" s="73" t="str">
        <f t="shared" si="84"/>
        <v>dez/2018</v>
      </c>
      <c r="E2701" s="263">
        <v>43447</v>
      </c>
      <c r="F2701" s="259" t="s">
        <v>201</v>
      </c>
      <c r="G2701" s="259" t="s">
        <v>288</v>
      </c>
      <c r="H2701" s="264" t="s">
        <v>202</v>
      </c>
      <c r="I2701" s="264" t="s">
        <v>291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890</v>
      </c>
      <c r="C2702" s="260" t="s">
        <v>891</v>
      </c>
      <c r="D2702" s="73" t="str">
        <f t="shared" si="84"/>
        <v>dez/2018</v>
      </c>
      <c r="E2702" s="263">
        <v>43448</v>
      </c>
      <c r="F2702" s="259" t="s">
        <v>313</v>
      </c>
      <c r="G2702" s="259" t="s">
        <v>288</v>
      </c>
      <c r="H2702" s="264" t="s">
        <v>759</v>
      </c>
      <c r="I2702" s="264" t="s">
        <v>269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890</v>
      </c>
      <c r="C2703" s="260" t="s">
        <v>891</v>
      </c>
      <c r="D2703" s="73" t="str">
        <f t="shared" si="84"/>
        <v>dez/2018</v>
      </c>
      <c r="E2703" s="263">
        <v>43448</v>
      </c>
      <c r="F2703" s="259" t="s">
        <v>313</v>
      </c>
      <c r="G2703" s="259" t="s">
        <v>288</v>
      </c>
      <c r="H2703" s="264" t="s">
        <v>759</v>
      </c>
      <c r="I2703" s="264" t="s">
        <v>269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890</v>
      </c>
      <c r="C2704" s="260" t="s">
        <v>891</v>
      </c>
      <c r="D2704" s="73" t="str">
        <f t="shared" si="84"/>
        <v>dez/2018</v>
      </c>
      <c r="E2704" s="263">
        <v>43448</v>
      </c>
      <c r="F2704" s="259" t="s">
        <v>313</v>
      </c>
      <c r="G2704" s="259" t="s">
        <v>288</v>
      </c>
      <c r="H2704" s="264" t="s">
        <v>1069</v>
      </c>
      <c r="I2704" s="264" t="s">
        <v>269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890</v>
      </c>
      <c r="C2705" s="260" t="s">
        <v>891</v>
      </c>
      <c r="D2705" s="73" t="str">
        <f t="shared" si="84"/>
        <v>dez/2018</v>
      </c>
      <c r="E2705" s="263">
        <v>43448</v>
      </c>
      <c r="F2705" s="259" t="s">
        <v>313</v>
      </c>
      <c r="G2705" s="259" t="s">
        <v>288</v>
      </c>
      <c r="H2705" s="264" t="s">
        <v>1070</v>
      </c>
      <c r="I2705" s="264" t="s">
        <v>269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890</v>
      </c>
      <c r="C2706" s="260" t="s">
        <v>891</v>
      </c>
      <c r="D2706" s="73" t="str">
        <f t="shared" si="84"/>
        <v>dez/2018</v>
      </c>
      <c r="E2706" s="263">
        <v>43448</v>
      </c>
      <c r="F2706" s="259" t="s">
        <v>313</v>
      </c>
      <c r="G2706" s="259" t="s">
        <v>288</v>
      </c>
      <c r="H2706" s="264" t="s">
        <v>930</v>
      </c>
      <c r="I2706" s="264" t="s">
        <v>269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890</v>
      </c>
      <c r="C2707" s="260" t="s">
        <v>891</v>
      </c>
      <c r="D2707" s="73" t="str">
        <f t="shared" si="84"/>
        <v>dez/2018</v>
      </c>
      <c r="E2707" s="263">
        <v>43448</v>
      </c>
      <c r="F2707" s="259" t="s">
        <v>313</v>
      </c>
      <c r="G2707" s="259" t="s">
        <v>288</v>
      </c>
      <c r="H2707" s="264" t="s">
        <v>1071</v>
      </c>
      <c r="I2707" s="264" t="s">
        <v>269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890</v>
      </c>
      <c r="C2708" s="260" t="s">
        <v>891</v>
      </c>
      <c r="D2708" s="73" t="str">
        <f t="shared" si="84"/>
        <v>dez/2018</v>
      </c>
      <c r="E2708" s="263">
        <v>43448</v>
      </c>
      <c r="F2708" s="259" t="s">
        <v>313</v>
      </c>
      <c r="G2708" s="259" t="s">
        <v>288</v>
      </c>
      <c r="H2708" s="264" t="s">
        <v>712</v>
      </c>
      <c r="I2708" s="264" t="s">
        <v>269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890</v>
      </c>
      <c r="C2709" s="260" t="s">
        <v>891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288</v>
      </c>
      <c r="H2709" s="264" t="s">
        <v>1110</v>
      </c>
      <c r="I2709" s="264" t="s">
        <v>242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890</v>
      </c>
      <c r="C2710" s="260" t="s">
        <v>891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288</v>
      </c>
      <c r="H2710" s="264" t="s">
        <v>1095</v>
      </c>
      <c r="I2710" s="264" t="s">
        <v>242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890</v>
      </c>
      <c r="C2711" s="260" t="s">
        <v>891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288</v>
      </c>
      <c r="H2711" s="264" t="s">
        <v>1095</v>
      </c>
      <c r="I2711" s="264" t="s">
        <v>241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890</v>
      </c>
      <c r="C2712" s="260" t="s">
        <v>891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288</v>
      </c>
      <c r="H2712" s="264" t="s">
        <v>290</v>
      </c>
      <c r="I2712" s="264" t="s">
        <v>242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890</v>
      </c>
      <c r="C2713" s="260" t="s">
        <v>891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288</v>
      </c>
      <c r="H2713" s="264" t="s">
        <v>1081</v>
      </c>
      <c r="I2713" s="264" t="s">
        <v>242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890</v>
      </c>
      <c r="C2714" s="260" t="s">
        <v>891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288</v>
      </c>
      <c r="H2714" s="264" t="s">
        <v>1274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890</v>
      </c>
      <c r="C2715" s="260" t="s">
        <v>891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292</v>
      </c>
      <c r="H2715" s="264" t="s">
        <v>1109</v>
      </c>
      <c r="I2715" s="264" t="s">
        <v>241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890</v>
      </c>
      <c r="C2716" s="260" t="s">
        <v>891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288</v>
      </c>
      <c r="H2716" s="264" t="s">
        <v>1072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890</v>
      </c>
      <c r="C2717" s="260" t="s">
        <v>891</v>
      </c>
      <c r="D2717" s="73" t="str">
        <f t="shared" si="84"/>
        <v>dez/2018</v>
      </c>
      <c r="E2717" s="263">
        <v>43448</v>
      </c>
      <c r="F2717" s="259" t="s">
        <v>208</v>
      </c>
      <c r="G2717" s="259" t="s">
        <v>288</v>
      </c>
      <c r="H2717" s="264" t="s">
        <v>297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890</v>
      </c>
      <c r="C2718" s="260" t="s">
        <v>891</v>
      </c>
      <c r="D2718" s="73" t="str">
        <f t="shared" si="84"/>
        <v>dez/2018</v>
      </c>
      <c r="E2718" s="263">
        <v>43448</v>
      </c>
      <c r="F2718" s="259" t="s">
        <v>208</v>
      </c>
      <c r="G2718" s="259" t="s">
        <v>288</v>
      </c>
      <c r="H2718" s="264" t="s">
        <v>297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890</v>
      </c>
      <c r="C2719" s="260" t="s">
        <v>891</v>
      </c>
      <c r="D2719" s="73" t="str">
        <f t="shared" si="84"/>
        <v>dez/2018</v>
      </c>
      <c r="E2719" s="263">
        <v>43448</v>
      </c>
      <c r="F2719" s="259" t="s">
        <v>208</v>
      </c>
      <c r="G2719" s="259" t="s">
        <v>288</v>
      </c>
      <c r="H2719" s="264" t="s">
        <v>297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890</v>
      </c>
      <c r="C2720" s="260" t="s">
        <v>891</v>
      </c>
      <c r="D2720" s="73" t="str">
        <f t="shared" si="84"/>
        <v>dez/2018</v>
      </c>
      <c r="E2720" s="263">
        <v>43448</v>
      </c>
      <c r="F2720" s="259" t="s">
        <v>208</v>
      </c>
      <c r="G2720" s="259" t="s">
        <v>288</v>
      </c>
      <c r="H2720" s="264" t="s">
        <v>297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890</v>
      </c>
      <c r="C2721" s="260" t="s">
        <v>891</v>
      </c>
      <c r="D2721" s="73" t="str">
        <f t="shared" si="84"/>
        <v>dez/2018</v>
      </c>
      <c r="E2721" s="263">
        <v>43448</v>
      </c>
      <c r="F2721" s="259" t="s">
        <v>208</v>
      </c>
      <c r="G2721" s="259" t="s">
        <v>288</v>
      </c>
      <c r="H2721" s="264" t="s">
        <v>297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890</v>
      </c>
      <c r="C2722" s="260" t="s">
        <v>891</v>
      </c>
      <c r="D2722" s="73" t="str">
        <f t="shared" si="84"/>
        <v>dez/2018</v>
      </c>
      <c r="E2722" s="263">
        <v>43448</v>
      </c>
      <c r="F2722" s="259" t="s">
        <v>208</v>
      </c>
      <c r="G2722" s="259" t="s">
        <v>288</v>
      </c>
      <c r="H2722" s="264" t="s">
        <v>297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890</v>
      </c>
      <c r="C2723" s="260" t="s">
        <v>891</v>
      </c>
      <c r="D2723" s="73" t="str">
        <f t="shared" si="84"/>
        <v>dez/2018</v>
      </c>
      <c r="E2723" s="263">
        <v>43448</v>
      </c>
      <c r="F2723" s="259" t="s">
        <v>201</v>
      </c>
      <c r="G2723" s="259" t="s">
        <v>288</v>
      </c>
      <c r="H2723" s="264" t="s">
        <v>202</v>
      </c>
      <c r="I2723" s="264" t="s">
        <v>291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890</v>
      </c>
      <c r="C2724" s="260" t="s">
        <v>891</v>
      </c>
      <c r="D2724" s="73" t="str">
        <f t="shared" si="84"/>
        <v>dez/2018</v>
      </c>
      <c r="E2724" s="263">
        <v>43451</v>
      </c>
      <c r="F2724" s="259" t="s">
        <v>313</v>
      </c>
      <c r="G2724" s="259" t="s">
        <v>288</v>
      </c>
      <c r="H2724" s="264" t="s">
        <v>1271</v>
      </c>
      <c r="I2724" s="264" t="s">
        <v>269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890</v>
      </c>
      <c r="C2725" s="260" t="s">
        <v>891</v>
      </c>
      <c r="D2725" s="73" t="str">
        <f t="shared" si="84"/>
        <v>dez/2018</v>
      </c>
      <c r="E2725" s="263">
        <v>43451</v>
      </c>
      <c r="F2725" s="259" t="s">
        <v>313</v>
      </c>
      <c r="G2725" s="259" t="s">
        <v>288</v>
      </c>
      <c r="H2725" s="264" t="s">
        <v>1067</v>
      </c>
      <c r="I2725" s="264" t="s">
        <v>269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890</v>
      </c>
      <c r="C2726" s="260" t="s">
        <v>891</v>
      </c>
      <c r="D2726" s="73" t="str">
        <f t="shared" si="84"/>
        <v>dez/2018</v>
      </c>
      <c r="E2726" s="263">
        <v>43451</v>
      </c>
      <c r="F2726" s="259" t="s">
        <v>313</v>
      </c>
      <c r="G2726" s="259" t="s">
        <v>288</v>
      </c>
      <c r="H2726" s="264" t="s">
        <v>846</v>
      </c>
      <c r="I2726" s="264" t="s">
        <v>269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890</v>
      </c>
      <c r="C2727" s="260" t="s">
        <v>891</v>
      </c>
      <c r="D2727" s="73" t="str">
        <f t="shared" si="84"/>
        <v>dez/2018</v>
      </c>
      <c r="E2727" s="263">
        <v>43451</v>
      </c>
      <c r="F2727" s="259" t="s">
        <v>313</v>
      </c>
      <c r="G2727" s="259" t="s">
        <v>288</v>
      </c>
      <c r="H2727" s="264" t="s">
        <v>846</v>
      </c>
      <c r="I2727" s="264" t="s">
        <v>269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890</v>
      </c>
      <c r="C2728" s="260" t="s">
        <v>891</v>
      </c>
      <c r="D2728" s="73" t="str">
        <f t="shared" si="84"/>
        <v>dez/2018</v>
      </c>
      <c r="E2728" s="263">
        <v>43451</v>
      </c>
      <c r="F2728" s="259" t="s">
        <v>1275</v>
      </c>
      <c r="G2728" s="259" t="s">
        <v>288</v>
      </c>
      <c r="H2728" s="264" t="s">
        <v>560</v>
      </c>
      <c r="I2728" s="264" t="s">
        <v>264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890</v>
      </c>
      <c r="C2729" s="260" t="s">
        <v>891</v>
      </c>
      <c r="D2729" s="73" t="str">
        <f t="shared" si="84"/>
        <v>dez/2018</v>
      </c>
      <c r="E2729" s="263">
        <v>43451</v>
      </c>
      <c r="F2729" s="259" t="s">
        <v>1276</v>
      </c>
      <c r="G2729" s="259" t="s">
        <v>288</v>
      </c>
      <c r="H2729" s="264" t="s">
        <v>326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890</v>
      </c>
      <c r="C2730" s="260" t="s">
        <v>891</v>
      </c>
      <c r="D2730" s="73" t="str">
        <f t="shared" si="84"/>
        <v>dez/2018</v>
      </c>
      <c r="E2730" s="263">
        <v>43451</v>
      </c>
      <c r="F2730" s="259" t="s">
        <v>1277</v>
      </c>
      <c r="G2730" s="259" t="s">
        <v>288</v>
      </c>
      <c r="H2730" s="264" t="s">
        <v>978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890</v>
      </c>
      <c r="C2731" s="260" t="s">
        <v>891</v>
      </c>
      <c r="D2731" s="73" t="str">
        <f t="shared" si="84"/>
        <v>dez/2018</v>
      </c>
      <c r="E2731" s="263">
        <v>43451</v>
      </c>
      <c r="F2731" s="259" t="s">
        <v>1085</v>
      </c>
      <c r="G2731" s="259" t="s">
        <v>288</v>
      </c>
      <c r="H2731" s="264" t="s">
        <v>317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890</v>
      </c>
      <c r="C2732" s="260" t="s">
        <v>891</v>
      </c>
      <c r="D2732" s="73" t="str">
        <f t="shared" si="84"/>
        <v>dez/2018</v>
      </c>
      <c r="E2732" s="263">
        <v>43451</v>
      </c>
      <c r="F2732" s="259" t="s">
        <v>553</v>
      </c>
      <c r="G2732" s="259" t="s">
        <v>288</v>
      </c>
      <c r="H2732" s="264" t="s">
        <v>1265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890</v>
      </c>
      <c r="C2733" s="260" t="s">
        <v>891</v>
      </c>
      <c r="D2733" s="73" t="str">
        <f t="shared" si="84"/>
        <v>dez/2018</v>
      </c>
      <c r="E2733" s="263">
        <v>43451</v>
      </c>
      <c r="F2733" s="259" t="s">
        <v>553</v>
      </c>
      <c r="G2733" s="259" t="s">
        <v>288</v>
      </c>
      <c r="H2733" s="264" t="s">
        <v>1266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890</v>
      </c>
      <c r="C2734" s="260" t="s">
        <v>891</v>
      </c>
      <c r="D2734" s="73" t="str">
        <f t="shared" si="84"/>
        <v>dez/2018</v>
      </c>
      <c r="E2734" s="263">
        <v>43451</v>
      </c>
      <c r="F2734" s="259" t="s">
        <v>553</v>
      </c>
      <c r="G2734" s="259" t="s">
        <v>288</v>
      </c>
      <c r="H2734" s="264" t="s">
        <v>1268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890</v>
      </c>
      <c r="C2735" s="260" t="s">
        <v>891</v>
      </c>
      <c r="D2735" s="73" t="str">
        <f t="shared" si="84"/>
        <v>dez/2018</v>
      </c>
      <c r="E2735" s="263">
        <v>43451</v>
      </c>
      <c r="F2735" s="259" t="s">
        <v>553</v>
      </c>
      <c r="G2735" s="259" t="s">
        <v>288</v>
      </c>
      <c r="H2735" s="264" t="s">
        <v>1267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890</v>
      </c>
      <c r="C2736" s="260" t="s">
        <v>891</v>
      </c>
      <c r="D2736" s="73" t="str">
        <f t="shared" si="84"/>
        <v>dez/2018</v>
      </c>
      <c r="E2736" s="263">
        <v>43451</v>
      </c>
      <c r="F2736" s="259" t="s">
        <v>553</v>
      </c>
      <c r="G2736" s="259" t="s">
        <v>288</v>
      </c>
      <c r="H2736" s="264" t="s">
        <v>1073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890</v>
      </c>
      <c r="C2737" s="260" t="s">
        <v>891</v>
      </c>
      <c r="D2737" s="73" t="str">
        <f t="shared" si="84"/>
        <v>dez/2018</v>
      </c>
      <c r="E2737" s="263">
        <v>43451</v>
      </c>
      <c r="F2737" s="259" t="s">
        <v>553</v>
      </c>
      <c r="G2737" s="259" t="s">
        <v>288</v>
      </c>
      <c r="H2737" s="264" t="s">
        <v>1269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890</v>
      </c>
      <c r="C2738" s="260" t="s">
        <v>891</v>
      </c>
      <c r="D2738" s="73" t="str">
        <f t="shared" si="84"/>
        <v>dez/2018</v>
      </c>
      <c r="E2738" s="263">
        <v>43451</v>
      </c>
      <c r="F2738" s="259" t="s">
        <v>553</v>
      </c>
      <c r="G2738" s="259" t="s">
        <v>288</v>
      </c>
      <c r="H2738" s="264" t="s">
        <v>1270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890</v>
      </c>
      <c r="C2739" s="260" t="s">
        <v>891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288</v>
      </c>
      <c r="H2739" s="264" t="s">
        <v>321</v>
      </c>
      <c r="I2739" s="264" t="s">
        <v>252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890</v>
      </c>
      <c r="C2740" s="260" t="s">
        <v>891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288</v>
      </c>
      <c r="H2740" s="264" t="s">
        <v>321</v>
      </c>
      <c r="I2740" s="264" t="s">
        <v>252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890</v>
      </c>
      <c r="C2741" s="260" t="s">
        <v>891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288</v>
      </c>
      <c r="H2741" s="264" t="s">
        <v>953</v>
      </c>
      <c r="I2741" s="264" t="s">
        <v>245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890</v>
      </c>
      <c r="C2742" s="260" t="s">
        <v>891</v>
      </c>
      <c r="D2742" s="73" t="str">
        <f t="shared" si="84"/>
        <v>dez/2018</v>
      </c>
      <c r="E2742" s="263">
        <v>43451</v>
      </c>
      <c r="F2742" s="259" t="s">
        <v>313</v>
      </c>
      <c r="G2742" s="259" t="s">
        <v>288</v>
      </c>
      <c r="H2742" s="264" t="s">
        <v>1272</v>
      </c>
      <c r="I2742" s="264" t="s">
        <v>269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890</v>
      </c>
      <c r="C2743" s="260" t="s">
        <v>891</v>
      </c>
      <c r="D2743" s="73" t="str">
        <f t="shared" si="84"/>
        <v>dez/2018</v>
      </c>
      <c r="E2743" s="263">
        <v>43451</v>
      </c>
      <c r="F2743" s="259" t="s">
        <v>313</v>
      </c>
      <c r="G2743" s="259" t="s">
        <v>288</v>
      </c>
      <c r="H2743" s="264" t="s">
        <v>376</v>
      </c>
      <c r="I2743" s="264" t="s">
        <v>269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890</v>
      </c>
      <c r="C2744" s="260" t="s">
        <v>891</v>
      </c>
      <c r="D2744" s="73" t="str">
        <f t="shared" si="84"/>
        <v>dez/2018</v>
      </c>
      <c r="E2744" s="263">
        <v>43451</v>
      </c>
      <c r="F2744" s="259" t="s">
        <v>208</v>
      </c>
      <c r="G2744" s="259" t="s">
        <v>288</v>
      </c>
      <c r="H2744" s="264" t="s">
        <v>297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890</v>
      </c>
      <c r="C2745" s="260" t="s">
        <v>891</v>
      </c>
      <c r="D2745" s="73" t="str">
        <f t="shared" si="84"/>
        <v>dez/2018</v>
      </c>
      <c r="E2745" s="263">
        <v>43451</v>
      </c>
      <c r="F2745" s="259" t="s">
        <v>208</v>
      </c>
      <c r="G2745" s="259" t="s">
        <v>288</v>
      </c>
      <c r="H2745" s="264" t="s">
        <v>297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890</v>
      </c>
      <c r="C2746" s="260" t="s">
        <v>891</v>
      </c>
      <c r="D2746" s="73" t="str">
        <f t="shared" si="84"/>
        <v>dez/2018</v>
      </c>
      <c r="E2746" s="263">
        <v>43451</v>
      </c>
      <c r="F2746" s="259" t="s">
        <v>201</v>
      </c>
      <c r="G2746" s="259" t="s">
        <v>288</v>
      </c>
      <c r="H2746" s="264" t="s">
        <v>202</v>
      </c>
      <c r="I2746" s="264" t="s">
        <v>291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890</v>
      </c>
      <c r="C2747" s="260" t="s">
        <v>891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288</v>
      </c>
      <c r="H2747" s="264" t="s">
        <v>1278</v>
      </c>
      <c r="I2747" s="264" t="s">
        <v>276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890</v>
      </c>
      <c r="C2748" s="260" t="s">
        <v>891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288</v>
      </c>
      <c r="H2748" s="264" t="s">
        <v>1279</v>
      </c>
      <c r="I2748" s="264" t="s">
        <v>277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890</v>
      </c>
      <c r="C2749" s="260" t="s">
        <v>891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288</v>
      </c>
      <c r="H2749" s="264" t="s">
        <v>1279</v>
      </c>
      <c r="I2749" s="264" t="s">
        <v>277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890</v>
      </c>
      <c r="C2750" s="260" t="s">
        <v>891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288</v>
      </c>
      <c r="H2750" s="264" t="s">
        <v>1279</v>
      </c>
      <c r="I2750" s="264" t="s">
        <v>277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890</v>
      </c>
      <c r="C2751" s="260" t="s">
        <v>891</v>
      </c>
      <c r="D2751" s="73" t="str">
        <f t="shared" si="84"/>
        <v>dez/2018</v>
      </c>
      <c r="E2751" s="263">
        <v>43452</v>
      </c>
      <c r="F2751" s="259" t="s">
        <v>201</v>
      </c>
      <c r="G2751" s="259" t="s">
        <v>288</v>
      </c>
      <c r="H2751" s="264" t="s">
        <v>1207</v>
      </c>
      <c r="I2751" s="264" t="s">
        <v>291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890</v>
      </c>
      <c r="C2752" s="260" t="s">
        <v>891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288</v>
      </c>
      <c r="H2752" s="264" t="s">
        <v>953</v>
      </c>
      <c r="I2752" s="264" t="s">
        <v>245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890</v>
      </c>
      <c r="C2753" s="260" t="s">
        <v>891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316</v>
      </c>
      <c r="H2753" s="264" t="s">
        <v>1173</v>
      </c>
      <c r="I2753" s="264" t="s">
        <v>241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890</v>
      </c>
      <c r="C2754" s="260" t="s">
        <v>891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288</v>
      </c>
      <c r="H2754" s="264" t="s">
        <v>355</v>
      </c>
      <c r="I2754" s="264" t="s">
        <v>236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890</v>
      </c>
      <c r="C2755" s="260" t="s">
        <v>891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288</v>
      </c>
      <c r="H2755" s="264" t="s">
        <v>355</v>
      </c>
      <c r="I2755" s="264" t="s">
        <v>236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890</v>
      </c>
      <c r="C2756" s="260" t="s">
        <v>891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316</v>
      </c>
      <c r="H2756" s="264" t="s">
        <v>1109</v>
      </c>
      <c r="I2756" s="264" t="s">
        <v>244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890</v>
      </c>
      <c r="C2757" s="260" t="s">
        <v>891</v>
      </c>
      <c r="D2757" s="73" t="str">
        <f t="shared" si="86"/>
        <v>dez/2018</v>
      </c>
      <c r="E2757" s="263">
        <v>43453</v>
      </c>
      <c r="F2757" s="259" t="s">
        <v>208</v>
      </c>
      <c r="G2757" s="259" t="s">
        <v>288</v>
      </c>
      <c r="H2757" s="264" t="s">
        <v>297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890</v>
      </c>
      <c r="C2758" s="260" t="s">
        <v>891</v>
      </c>
      <c r="D2758" s="73" t="str">
        <f t="shared" si="86"/>
        <v>dez/2018</v>
      </c>
      <c r="E2758" s="263">
        <v>43453</v>
      </c>
      <c r="F2758" s="259" t="s">
        <v>208</v>
      </c>
      <c r="G2758" s="259" t="s">
        <v>288</v>
      </c>
      <c r="H2758" s="264" t="s">
        <v>297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890</v>
      </c>
      <c r="C2759" s="260" t="s">
        <v>891</v>
      </c>
      <c r="D2759" s="73" t="str">
        <f t="shared" si="86"/>
        <v>dez/2018</v>
      </c>
      <c r="E2759" s="263">
        <v>43453</v>
      </c>
      <c r="F2759" s="259" t="s">
        <v>208</v>
      </c>
      <c r="G2759" s="259" t="s">
        <v>288</v>
      </c>
      <c r="H2759" s="264" t="s">
        <v>297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890</v>
      </c>
      <c r="C2760" s="260" t="s">
        <v>891</v>
      </c>
      <c r="D2760" s="73" t="str">
        <f t="shared" si="86"/>
        <v>dez/2018</v>
      </c>
      <c r="E2760" s="263">
        <v>43453</v>
      </c>
      <c r="F2760" s="259" t="s">
        <v>201</v>
      </c>
      <c r="G2760" s="259" t="s">
        <v>288</v>
      </c>
      <c r="H2760" s="264" t="s">
        <v>202</v>
      </c>
      <c r="I2760" s="264" t="s">
        <v>291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892</v>
      </c>
      <c r="C2761" s="260" t="s">
        <v>891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288</v>
      </c>
      <c r="H2761" s="264" t="s">
        <v>143</v>
      </c>
      <c r="I2761" s="264" t="s">
        <v>228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892</v>
      </c>
      <c r="C2762" s="260" t="s">
        <v>891</v>
      </c>
      <c r="D2762" s="73" t="str">
        <f t="shared" si="86"/>
        <v>dez/2018</v>
      </c>
      <c r="E2762" s="263">
        <v>43454</v>
      </c>
      <c r="F2762" s="259" t="s">
        <v>199</v>
      </c>
      <c r="G2762" s="259" t="s">
        <v>288</v>
      </c>
      <c r="H2762" s="264" t="s">
        <v>322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890</v>
      </c>
      <c r="C2763" s="260" t="s">
        <v>891</v>
      </c>
      <c r="D2763" s="73" t="str">
        <f t="shared" si="86"/>
        <v>dez/2018</v>
      </c>
      <c r="E2763" s="263">
        <v>43454</v>
      </c>
      <c r="F2763" s="259" t="s">
        <v>1280</v>
      </c>
      <c r="G2763" s="259" t="s">
        <v>288</v>
      </c>
      <c r="H2763" s="264" t="s">
        <v>978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890</v>
      </c>
      <c r="C2764" s="260" t="s">
        <v>891</v>
      </c>
      <c r="D2764" s="73" t="str">
        <f t="shared" si="86"/>
        <v>dez/2018</v>
      </c>
      <c r="E2764" s="263">
        <v>43454</v>
      </c>
      <c r="F2764" s="259" t="s">
        <v>402</v>
      </c>
      <c r="G2764" s="259" t="s">
        <v>288</v>
      </c>
      <c r="H2764" s="264" t="s">
        <v>355</v>
      </c>
      <c r="I2764" s="264" t="s">
        <v>236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890</v>
      </c>
      <c r="C2765" s="260" t="s">
        <v>891</v>
      </c>
      <c r="D2765" s="73" t="str">
        <f t="shared" si="86"/>
        <v>dez/2018</v>
      </c>
      <c r="E2765" s="263">
        <v>43454</v>
      </c>
      <c r="F2765" s="259" t="s">
        <v>431</v>
      </c>
      <c r="G2765" s="259" t="s">
        <v>288</v>
      </c>
      <c r="H2765" s="264" t="s">
        <v>355</v>
      </c>
      <c r="I2765" s="264" t="s">
        <v>236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890</v>
      </c>
      <c r="C2766" s="260" t="s">
        <v>891</v>
      </c>
      <c r="D2766" s="73" t="str">
        <f t="shared" si="86"/>
        <v>dez/2018</v>
      </c>
      <c r="E2766" s="263">
        <v>43454</v>
      </c>
      <c r="F2766" s="259" t="s">
        <v>448</v>
      </c>
      <c r="G2766" s="259" t="s">
        <v>288</v>
      </c>
      <c r="H2766" s="264" t="s">
        <v>355</v>
      </c>
      <c r="I2766" s="264" t="s">
        <v>236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890</v>
      </c>
      <c r="C2767" s="260" t="s">
        <v>891</v>
      </c>
      <c r="D2767" s="73" t="str">
        <f t="shared" si="86"/>
        <v>dez/2018</v>
      </c>
      <c r="E2767" s="263">
        <v>43454</v>
      </c>
      <c r="F2767" s="259" t="s">
        <v>1181</v>
      </c>
      <c r="G2767" s="259" t="s">
        <v>288</v>
      </c>
      <c r="H2767" s="264" t="s">
        <v>326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890</v>
      </c>
      <c r="C2768" s="260" t="s">
        <v>891</v>
      </c>
      <c r="D2768" s="73" t="str">
        <f t="shared" si="86"/>
        <v>dez/2018</v>
      </c>
      <c r="E2768" s="263">
        <v>43454</v>
      </c>
      <c r="F2768" s="259" t="s">
        <v>796</v>
      </c>
      <c r="G2768" s="259" t="s">
        <v>288</v>
      </c>
      <c r="H2768" s="264" t="s">
        <v>326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890</v>
      </c>
      <c r="C2769" s="260" t="s">
        <v>891</v>
      </c>
      <c r="D2769" s="73" t="str">
        <f t="shared" si="86"/>
        <v>dez/2018</v>
      </c>
      <c r="E2769" s="263">
        <v>43454</v>
      </c>
      <c r="F2769" s="259" t="s">
        <v>1142</v>
      </c>
      <c r="G2769" s="259" t="s">
        <v>288</v>
      </c>
      <c r="H2769" s="264" t="s">
        <v>326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890</v>
      </c>
      <c r="C2770" s="260" t="s">
        <v>891</v>
      </c>
      <c r="D2770" s="73" t="str">
        <f t="shared" si="86"/>
        <v>dez/2018</v>
      </c>
      <c r="E2770" s="263">
        <v>43454</v>
      </c>
      <c r="F2770" s="259" t="s">
        <v>1281</v>
      </c>
      <c r="G2770" s="259" t="s">
        <v>288</v>
      </c>
      <c r="H2770" s="264" t="s">
        <v>326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890</v>
      </c>
      <c r="C2771" s="260" t="s">
        <v>891</v>
      </c>
      <c r="D2771" s="73" t="str">
        <f t="shared" si="86"/>
        <v>dez/2018</v>
      </c>
      <c r="E2771" s="263">
        <v>43454</v>
      </c>
      <c r="F2771" s="259" t="s">
        <v>887</v>
      </c>
      <c r="G2771" s="259" t="s">
        <v>288</v>
      </c>
      <c r="H2771" s="264" t="s">
        <v>317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890</v>
      </c>
      <c r="C2772" s="260" t="s">
        <v>891</v>
      </c>
      <c r="D2772" s="73" t="str">
        <f t="shared" si="86"/>
        <v>dez/2018</v>
      </c>
      <c r="E2772" s="263">
        <v>43454</v>
      </c>
      <c r="F2772" s="259" t="s">
        <v>701</v>
      </c>
      <c r="G2772" s="259" t="s">
        <v>288</v>
      </c>
      <c r="H2772" s="264" t="s">
        <v>325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890</v>
      </c>
      <c r="C2773" s="260" t="s">
        <v>891</v>
      </c>
      <c r="D2773" s="73" t="str">
        <f t="shared" si="86"/>
        <v>dez/2018</v>
      </c>
      <c r="E2773" s="263">
        <v>43454</v>
      </c>
      <c r="F2773" s="259" t="s">
        <v>1282</v>
      </c>
      <c r="G2773" s="259" t="s">
        <v>288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890</v>
      </c>
      <c r="C2774" s="260" t="s">
        <v>891</v>
      </c>
      <c r="D2774" s="73" t="str">
        <f t="shared" si="86"/>
        <v>dez/2018</v>
      </c>
      <c r="E2774" s="263">
        <v>43454</v>
      </c>
      <c r="F2774" s="259" t="s">
        <v>874</v>
      </c>
      <c r="G2774" s="259" t="s">
        <v>288</v>
      </c>
      <c r="H2774" s="264" t="s">
        <v>326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890</v>
      </c>
      <c r="C2775" s="260" t="s">
        <v>891</v>
      </c>
      <c r="D2775" s="73" t="str">
        <f t="shared" si="86"/>
        <v>dez/2018</v>
      </c>
      <c r="E2775" s="263">
        <v>43454</v>
      </c>
      <c r="F2775" s="259" t="s">
        <v>821</v>
      </c>
      <c r="G2775" s="259" t="s">
        <v>288</v>
      </c>
      <c r="H2775" s="264" t="s">
        <v>326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890</v>
      </c>
      <c r="C2776" s="260" t="s">
        <v>891</v>
      </c>
      <c r="D2776" s="73" t="str">
        <f t="shared" si="86"/>
        <v>dez/2018</v>
      </c>
      <c r="E2776" s="263">
        <v>43454</v>
      </c>
      <c r="F2776" s="259" t="s">
        <v>1246</v>
      </c>
      <c r="G2776" s="259" t="s">
        <v>288</v>
      </c>
      <c r="H2776" s="264" t="s">
        <v>326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890</v>
      </c>
      <c r="C2777" s="260" t="s">
        <v>891</v>
      </c>
      <c r="D2777" s="73" t="str">
        <f t="shared" si="86"/>
        <v>dez/2018</v>
      </c>
      <c r="E2777" s="263">
        <v>43454</v>
      </c>
      <c r="F2777" s="259" t="s">
        <v>1283</v>
      </c>
      <c r="G2777" s="259" t="s">
        <v>288</v>
      </c>
      <c r="H2777" s="264" t="s">
        <v>978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890</v>
      </c>
      <c r="C2778" s="260" t="s">
        <v>891</v>
      </c>
      <c r="D2778" s="73" t="str">
        <f t="shared" si="86"/>
        <v>dez/2018</v>
      </c>
      <c r="E2778" s="263">
        <v>43454</v>
      </c>
      <c r="F2778" s="259" t="s">
        <v>1284</v>
      </c>
      <c r="G2778" s="259" t="s">
        <v>288</v>
      </c>
      <c r="H2778" s="264" t="s">
        <v>978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890</v>
      </c>
      <c r="C2779" s="260" t="s">
        <v>891</v>
      </c>
      <c r="D2779" s="73" t="str">
        <f t="shared" si="86"/>
        <v>dez/2018</v>
      </c>
      <c r="E2779" s="263">
        <v>43454</v>
      </c>
      <c r="F2779" s="259" t="s">
        <v>878</v>
      </c>
      <c r="G2779" s="259" t="s">
        <v>288</v>
      </c>
      <c r="H2779" s="264" t="s">
        <v>317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890</v>
      </c>
      <c r="C2780" s="260" t="s">
        <v>891</v>
      </c>
      <c r="D2780" s="73" t="str">
        <f t="shared" si="86"/>
        <v>dez/2018</v>
      </c>
      <c r="E2780" s="263">
        <v>43454</v>
      </c>
      <c r="F2780" s="259" t="s">
        <v>1285</v>
      </c>
      <c r="G2780" s="259" t="s">
        <v>288</v>
      </c>
      <c r="H2780" s="264" t="s">
        <v>1079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890</v>
      </c>
      <c r="C2781" s="260" t="s">
        <v>891</v>
      </c>
      <c r="D2781" s="73" t="str">
        <f t="shared" si="86"/>
        <v>dez/2018</v>
      </c>
      <c r="E2781" s="263">
        <v>43454</v>
      </c>
      <c r="F2781" s="259" t="s">
        <v>1286</v>
      </c>
      <c r="G2781" s="259" t="s">
        <v>288</v>
      </c>
      <c r="H2781" s="264" t="s">
        <v>331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890</v>
      </c>
      <c r="C2782" s="260" t="s">
        <v>891</v>
      </c>
      <c r="D2782" s="73" t="str">
        <f t="shared" si="86"/>
        <v>dez/2018</v>
      </c>
      <c r="E2782" s="263">
        <v>43454</v>
      </c>
      <c r="F2782" s="259" t="s">
        <v>491</v>
      </c>
      <c r="G2782" s="259" t="s">
        <v>288</v>
      </c>
      <c r="H2782" s="264" t="s">
        <v>325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890</v>
      </c>
      <c r="C2783" s="260" t="s">
        <v>891</v>
      </c>
      <c r="D2783" s="73" t="str">
        <f t="shared" si="86"/>
        <v>dez/2018</v>
      </c>
      <c r="E2783" s="263">
        <v>43454</v>
      </c>
      <c r="F2783" s="259" t="s">
        <v>581</v>
      </c>
      <c r="G2783" s="259" t="s">
        <v>288</v>
      </c>
      <c r="H2783" s="264" t="s">
        <v>355</v>
      </c>
      <c r="I2783" s="264" t="s">
        <v>236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890</v>
      </c>
      <c r="C2784" s="260" t="s">
        <v>891</v>
      </c>
      <c r="D2784" s="73" t="str">
        <f t="shared" si="86"/>
        <v>dez/2018</v>
      </c>
      <c r="E2784" s="263">
        <v>43454</v>
      </c>
      <c r="F2784" s="259" t="s">
        <v>403</v>
      </c>
      <c r="G2784" s="259" t="s">
        <v>288</v>
      </c>
      <c r="H2784" s="264" t="s">
        <v>355</v>
      </c>
      <c r="I2784" s="264" t="s">
        <v>236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890</v>
      </c>
      <c r="C2785" s="260" t="s">
        <v>891</v>
      </c>
      <c r="D2785" s="73" t="str">
        <f t="shared" si="86"/>
        <v>dez/2018</v>
      </c>
      <c r="E2785" s="263">
        <v>43454</v>
      </c>
      <c r="F2785" s="259" t="s">
        <v>466</v>
      </c>
      <c r="G2785" s="259" t="s">
        <v>288</v>
      </c>
      <c r="H2785" s="264" t="s">
        <v>355</v>
      </c>
      <c r="I2785" s="264" t="s">
        <v>236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890</v>
      </c>
      <c r="C2786" s="260" t="s">
        <v>891</v>
      </c>
      <c r="D2786" s="73" t="str">
        <f t="shared" si="86"/>
        <v>dez/2018</v>
      </c>
      <c r="E2786" s="263">
        <v>43454</v>
      </c>
      <c r="F2786" s="259" t="s">
        <v>1287</v>
      </c>
      <c r="G2786" s="259" t="s">
        <v>288</v>
      </c>
      <c r="H2786" s="264" t="s">
        <v>331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890</v>
      </c>
      <c r="C2787" s="260" t="s">
        <v>891</v>
      </c>
      <c r="D2787" s="73" t="str">
        <f t="shared" si="86"/>
        <v>dez/2018</v>
      </c>
      <c r="E2787" s="263">
        <v>43454</v>
      </c>
      <c r="F2787" s="259" t="s">
        <v>720</v>
      </c>
      <c r="G2787" s="259" t="s">
        <v>288</v>
      </c>
      <c r="H2787" s="264" t="s">
        <v>720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890</v>
      </c>
      <c r="C2788" s="260" t="s">
        <v>891</v>
      </c>
      <c r="D2788" s="73" t="str">
        <f t="shared" si="86"/>
        <v>dez/2018</v>
      </c>
      <c r="E2788" s="263">
        <v>43454</v>
      </c>
      <c r="F2788" s="259" t="s">
        <v>472</v>
      </c>
      <c r="G2788" s="259" t="s">
        <v>288</v>
      </c>
      <c r="H2788" s="264" t="s">
        <v>355</v>
      </c>
      <c r="I2788" s="264" t="s">
        <v>236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890</v>
      </c>
      <c r="C2789" s="260" t="s">
        <v>891</v>
      </c>
      <c r="D2789" s="73" t="str">
        <f t="shared" si="86"/>
        <v>dez/2018</v>
      </c>
      <c r="E2789" s="263">
        <v>43454</v>
      </c>
      <c r="F2789" s="259" t="s">
        <v>885</v>
      </c>
      <c r="G2789" s="259" t="s">
        <v>288</v>
      </c>
      <c r="H2789" s="264" t="s">
        <v>326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890</v>
      </c>
      <c r="C2790" s="260" t="s">
        <v>891</v>
      </c>
      <c r="D2790" s="73" t="str">
        <f t="shared" si="86"/>
        <v>dez/2018</v>
      </c>
      <c r="E2790" s="263">
        <v>43454</v>
      </c>
      <c r="F2790" s="259" t="s">
        <v>1288</v>
      </c>
      <c r="G2790" s="259" t="s">
        <v>288</v>
      </c>
      <c r="H2790" s="264" t="s">
        <v>978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890</v>
      </c>
      <c r="C2791" s="260" t="s">
        <v>891</v>
      </c>
      <c r="D2791" s="73" t="str">
        <f t="shared" si="86"/>
        <v>dez/2018</v>
      </c>
      <c r="E2791" s="263">
        <v>43454</v>
      </c>
      <c r="F2791" s="259" t="s">
        <v>888</v>
      </c>
      <c r="G2791" s="259" t="s">
        <v>288</v>
      </c>
      <c r="H2791" s="264" t="s">
        <v>317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890</v>
      </c>
      <c r="C2792" s="260" t="s">
        <v>891</v>
      </c>
      <c r="D2792" s="73" t="str">
        <f t="shared" si="86"/>
        <v>dez/2018</v>
      </c>
      <c r="E2792" s="263">
        <v>43454</v>
      </c>
      <c r="F2792" s="259" t="s">
        <v>1289</v>
      </c>
      <c r="G2792" s="259" t="s">
        <v>288</v>
      </c>
      <c r="H2792" s="264" t="s">
        <v>1290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890</v>
      </c>
      <c r="C2793" s="260" t="s">
        <v>891</v>
      </c>
      <c r="D2793" s="73" t="str">
        <f t="shared" si="86"/>
        <v>dez/2018</v>
      </c>
      <c r="E2793" s="263">
        <v>43454</v>
      </c>
      <c r="F2793" s="259" t="s">
        <v>1291</v>
      </c>
      <c r="G2793" s="259" t="s">
        <v>288</v>
      </c>
      <c r="H2793" s="264" t="s">
        <v>723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890</v>
      </c>
      <c r="C2794" s="260" t="s">
        <v>891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288</v>
      </c>
      <c r="H2794" s="264" t="s">
        <v>355</v>
      </c>
      <c r="I2794" s="264" t="s">
        <v>236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890</v>
      </c>
      <c r="C2795" s="260" t="s">
        <v>891</v>
      </c>
      <c r="D2795" s="73" t="str">
        <f t="shared" si="86"/>
        <v>dez/2018</v>
      </c>
      <c r="E2795" s="263">
        <v>43454</v>
      </c>
      <c r="F2795" s="259" t="s">
        <v>208</v>
      </c>
      <c r="G2795" s="259" t="s">
        <v>288</v>
      </c>
      <c r="H2795" s="264" t="s">
        <v>297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890</v>
      </c>
      <c r="C2796" s="260" t="s">
        <v>891</v>
      </c>
      <c r="D2796" s="73" t="str">
        <f t="shared" si="86"/>
        <v>dez/2018</v>
      </c>
      <c r="E2796" s="263">
        <v>43454</v>
      </c>
      <c r="F2796" s="259" t="s">
        <v>208</v>
      </c>
      <c r="G2796" s="259" t="s">
        <v>288</v>
      </c>
      <c r="H2796" s="264" t="s">
        <v>322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890</v>
      </c>
      <c r="C2797" s="260" t="s">
        <v>891</v>
      </c>
      <c r="D2797" s="73" t="str">
        <f t="shared" si="86"/>
        <v>dez/2018</v>
      </c>
      <c r="E2797" s="263">
        <v>43454</v>
      </c>
      <c r="F2797" s="259" t="s">
        <v>201</v>
      </c>
      <c r="G2797" s="259" t="s">
        <v>288</v>
      </c>
      <c r="H2797" s="264" t="s">
        <v>202</v>
      </c>
      <c r="I2797" s="264" t="s">
        <v>291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892</v>
      </c>
      <c r="C2798" s="260" t="s">
        <v>891</v>
      </c>
      <c r="D2798" s="73" t="str">
        <f t="shared" si="86"/>
        <v>dez/2018</v>
      </c>
      <c r="E2798" s="263">
        <v>43455</v>
      </c>
      <c r="F2798" s="259" t="s">
        <v>199</v>
      </c>
      <c r="G2798" s="259" t="s">
        <v>288</v>
      </c>
      <c r="H2798" s="264" t="s">
        <v>298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890</v>
      </c>
      <c r="C2799" s="260" t="s">
        <v>891</v>
      </c>
      <c r="D2799" s="73" t="str">
        <f t="shared" si="86"/>
        <v>dez/2018</v>
      </c>
      <c r="E2799" s="263">
        <v>43455</v>
      </c>
      <c r="F2799" s="259" t="s">
        <v>199</v>
      </c>
      <c r="G2799" s="259" t="s">
        <v>288</v>
      </c>
      <c r="H2799" s="264" t="s">
        <v>298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890</v>
      </c>
      <c r="C2800" s="260" t="s">
        <v>891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288</v>
      </c>
      <c r="H2800" s="264" t="s">
        <v>1107</v>
      </c>
      <c r="I2800" s="264" t="s">
        <v>277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890</v>
      </c>
      <c r="C2801" s="260" t="s">
        <v>891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288</v>
      </c>
      <c r="H2801" s="264" t="s">
        <v>1107</v>
      </c>
      <c r="I2801" s="264" t="s">
        <v>277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890</v>
      </c>
      <c r="C2802" s="260" t="s">
        <v>891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288</v>
      </c>
      <c r="H2802" s="264" t="s">
        <v>1107</v>
      </c>
      <c r="I2802" s="264" t="s">
        <v>277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890</v>
      </c>
      <c r="C2803" s="260" t="s">
        <v>891</v>
      </c>
      <c r="D2803" s="73" t="str">
        <f t="shared" si="86"/>
        <v>dez/2018</v>
      </c>
      <c r="E2803" s="263">
        <v>43455</v>
      </c>
      <c r="F2803" s="259" t="s">
        <v>221</v>
      </c>
      <c r="G2803" s="259" t="s">
        <v>288</v>
      </c>
      <c r="H2803" s="264" t="s">
        <v>910</v>
      </c>
      <c r="I2803" s="264" t="s">
        <v>222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890</v>
      </c>
      <c r="C2804" s="260" t="s">
        <v>891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288</v>
      </c>
      <c r="H2804" s="264" t="s">
        <v>1279</v>
      </c>
      <c r="I2804" s="264" t="s">
        <v>276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890</v>
      </c>
      <c r="C2805" s="260" t="s">
        <v>891</v>
      </c>
      <c r="D2805" s="73" t="str">
        <f t="shared" si="86"/>
        <v>dez/2018</v>
      </c>
      <c r="E2805" s="263">
        <v>43455</v>
      </c>
      <c r="F2805" s="259" t="s">
        <v>208</v>
      </c>
      <c r="G2805" s="259" t="s">
        <v>288</v>
      </c>
      <c r="H2805" s="264" t="s">
        <v>297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890</v>
      </c>
      <c r="C2806" s="260" t="s">
        <v>891</v>
      </c>
      <c r="D2806" s="73" t="str">
        <f t="shared" si="86"/>
        <v>dez/2018</v>
      </c>
      <c r="E2806" s="263">
        <v>43455</v>
      </c>
      <c r="F2806" s="259" t="s">
        <v>208</v>
      </c>
      <c r="G2806" s="259" t="s">
        <v>288</v>
      </c>
      <c r="H2806" s="264" t="s">
        <v>297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890</v>
      </c>
      <c r="C2807" s="260" t="s">
        <v>891</v>
      </c>
      <c r="D2807" s="73" t="str">
        <f t="shared" si="86"/>
        <v>dez/2018</v>
      </c>
      <c r="E2807" s="263">
        <v>43455</v>
      </c>
      <c r="F2807" s="259" t="s">
        <v>208</v>
      </c>
      <c r="G2807" s="259" t="s">
        <v>288</v>
      </c>
      <c r="H2807" s="264" t="s">
        <v>297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890</v>
      </c>
      <c r="C2808" s="260" t="s">
        <v>891</v>
      </c>
      <c r="D2808" s="73" t="str">
        <f t="shared" si="86"/>
        <v>dez/2018</v>
      </c>
      <c r="E2808" s="263">
        <v>43455</v>
      </c>
      <c r="F2808" s="259" t="s">
        <v>221</v>
      </c>
      <c r="G2808" s="259" t="s">
        <v>288</v>
      </c>
      <c r="H2808" s="269" t="s">
        <v>1292</v>
      </c>
      <c r="I2808" s="264" t="s">
        <v>222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890</v>
      </c>
      <c r="C2809" s="260" t="s">
        <v>891</v>
      </c>
      <c r="D2809" s="73" t="str">
        <f t="shared" si="86"/>
        <v>dez/2018</v>
      </c>
      <c r="E2809" s="263">
        <v>43455</v>
      </c>
      <c r="F2809" s="259" t="s">
        <v>201</v>
      </c>
      <c r="G2809" s="259" t="s">
        <v>288</v>
      </c>
      <c r="H2809" s="264" t="s">
        <v>202</v>
      </c>
      <c r="I2809" s="264" t="s">
        <v>291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890</v>
      </c>
      <c r="C2810" s="260" t="s">
        <v>891</v>
      </c>
      <c r="D2810" s="73" t="str">
        <f t="shared" si="86"/>
        <v>dez/2018</v>
      </c>
      <c r="E2810" s="263">
        <v>43458</v>
      </c>
      <c r="F2810" s="259" t="s">
        <v>208</v>
      </c>
      <c r="G2810" s="259" t="s">
        <v>288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890</v>
      </c>
      <c r="C2811" s="260" t="s">
        <v>891</v>
      </c>
      <c r="D2811" s="73" t="str">
        <f t="shared" si="86"/>
        <v>dez/2018</v>
      </c>
      <c r="E2811" s="263">
        <v>43458</v>
      </c>
      <c r="F2811" s="259" t="s">
        <v>201</v>
      </c>
      <c r="G2811" s="259" t="s">
        <v>288</v>
      </c>
      <c r="H2811" s="264" t="s">
        <v>202</v>
      </c>
      <c r="I2811" s="264" t="s">
        <v>291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890</v>
      </c>
      <c r="C2812" s="260" t="s">
        <v>891</v>
      </c>
      <c r="D2812" s="73" t="str">
        <f t="shared" si="86"/>
        <v>dez/2018</v>
      </c>
      <c r="E2812" s="263">
        <v>43460</v>
      </c>
      <c r="F2812" s="259" t="s">
        <v>199</v>
      </c>
      <c r="G2812" s="259" t="s">
        <v>288</v>
      </c>
      <c r="H2812" s="264" t="s">
        <v>293</v>
      </c>
      <c r="I2812" s="264" t="s">
        <v>230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890</v>
      </c>
      <c r="C2813" s="260" t="s">
        <v>891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302</v>
      </c>
      <c r="H2813" s="270" t="s">
        <v>1293</v>
      </c>
      <c r="I2813" s="270" t="s">
        <v>242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890</v>
      </c>
      <c r="C2814" s="260" t="s">
        <v>891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288</v>
      </c>
      <c r="H2814" s="264" t="s">
        <v>1294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890</v>
      </c>
      <c r="C2815" s="260" t="s">
        <v>891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288</v>
      </c>
      <c r="H2815" s="264" t="s">
        <v>587</v>
      </c>
      <c r="I2815" s="264" t="s">
        <v>231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4" t="s">
        <v>890</v>
      </c>
      <c r="C2816" s="260" t="s">
        <v>891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288</v>
      </c>
      <c r="H2816" s="264" t="s">
        <v>1297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1750</v>
      </c>
    </row>
    <row r="2817" spans="1:12" ht="15" customHeight="1" x14ac:dyDescent="0.25">
      <c r="A2817" s="81" t="str">
        <f t="shared" si="87"/>
        <v>2019</v>
      </c>
      <c r="B2817" s="259" t="s">
        <v>890</v>
      </c>
      <c r="C2817" s="260" t="s">
        <v>891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288</v>
      </c>
      <c r="H2817" s="264" t="s">
        <v>992</v>
      </c>
      <c r="I2817" s="264" t="s">
        <v>186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890</v>
      </c>
      <c r="C2818" s="260" t="s">
        <v>891</v>
      </c>
      <c r="D2818" s="73" t="str">
        <f t="shared" si="86"/>
        <v>jan/2019</v>
      </c>
      <c r="E2818" s="263">
        <v>43475</v>
      </c>
      <c r="F2818" s="259" t="s">
        <v>201</v>
      </c>
      <c r="G2818" s="259" t="s">
        <v>288</v>
      </c>
      <c r="H2818" s="264" t="s">
        <v>202</v>
      </c>
      <c r="I2818" s="264" t="s">
        <v>291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890</v>
      </c>
      <c r="C2819" s="260" t="s">
        <v>891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288</v>
      </c>
      <c r="H2819" s="264" t="s">
        <v>992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892</v>
      </c>
      <c r="C2820" s="260" t="s">
        <v>891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288</v>
      </c>
      <c r="H2820" s="264" t="s">
        <v>143</v>
      </c>
      <c r="I2820" s="264" t="s">
        <v>228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892</v>
      </c>
      <c r="C2821" s="260" t="s">
        <v>891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288</v>
      </c>
      <c r="H2821" s="264" t="s">
        <v>143</v>
      </c>
      <c r="I2821" s="264" t="s">
        <v>228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890</v>
      </c>
      <c r="C2822" s="260" t="s">
        <v>891</v>
      </c>
      <c r="D2822" s="73" t="str">
        <f t="shared" si="88"/>
        <v>jan/2019</v>
      </c>
      <c r="E2822" s="263">
        <v>43480</v>
      </c>
      <c r="F2822" s="259" t="s">
        <v>313</v>
      </c>
      <c r="G2822" s="259" t="s">
        <v>288</v>
      </c>
      <c r="H2822" s="264" t="s">
        <v>1298</v>
      </c>
      <c r="I2822" s="264" t="s">
        <v>269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892</v>
      </c>
      <c r="C2823" s="260" t="s">
        <v>891</v>
      </c>
      <c r="D2823" s="73" t="str">
        <f t="shared" si="88"/>
        <v>jan/2019</v>
      </c>
      <c r="E2823" s="263">
        <v>43480</v>
      </c>
      <c r="F2823" s="259" t="s">
        <v>208</v>
      </c>
      <c r="G2823" s="259" t="s">
        <v>288</v>
      </c>
      <c r="H2823" s="264" t="s">
        <v>322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890</v>
      </c>
      <c r="C2824" s="260" t="s">
        <v>891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288</v>
      </c>
      <c r="H2824" s="264" t="s">
        <v>189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890</v>
      </c>
      <c r="C2825" s="260" t="s">
        <v>891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288</v>
      </c>
      <c r="H2825" s="264" t="s">
        <v>626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892</v>
      </c>
      <c r="C2826" s="260" t="s">
        <v>891</v>
      </c>
      <c r="D2826" s="73" t="str">
        <f t="shared" si="88"/>
        <v>jan/2019</v>
      </c>
      <c r="E2826" s="263">
        <v>43480</v>
      </c>
      <c r="F2826" s="259" t="s">
        <v>199</v>
      </c>
      <c r="G2826" s="259" t="s">
        <v>288</v>
      </c>
      <c r="H2826" s="264" t="s">
        <v>706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890</v>
      </c>
      <c r="C2827" s="260" t="s">
        <v>891</v>
      </c>
      <c r="D2827" s="73" t="str">
        <f t="shared" si="88"/>
        <v>jan/2019</v>
      </c>
      <c r="E2827" s="263">
        <v>43480</v>
      </c>
      <c r="F2827" s="259" t="s">
        <v>199</v>
      </c>
      <c r="G2827" s="259" t="s">
        <v>288</v>
      </c>
      <c r="H2827" s="264" t="s">
        <v>706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890</v>
      </c>
      <c r="C2828" s="260" t="s">
        <v>891</v>
      </c>
      <c r="D2828" s="73" t="str">
        <f t="shared" si="88"/>
        <v>jan/2019</v>
      </c>
      <c r="E2828" s="263">
        <v>43481</v>
      </c>
      <c r="F2828" s="259" t="s">
        <v>313</v>
      </c>
      <c r="G2828" s="259" t="s">
        <v>288</v>
      </c>
      <c r="H2828" s="264" t="s">
        <v>1271</v>
      </c>
      <c r="I2828" s="264" t="s">
        <v>269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890</v>
      </c>
      <c r="C2829" s="260" t="s">
        <v>891</v>
      </c>
      <c r="D2829" s="73" t="str">
        <f t="shared" si="88"/>
        <v>jan/2019</v>
      </c>
      <c r="E2829" s="263">
        <v>43481</v>
      </c>
      <c r="F2829" s="259" t="s">
        <v>313</v>
      </c>
      <c r="G2829" s="259" t="s">
        <v>288</v>
      </c>
      <c r="H2829" s="264" t="s">
        <v>1299</v>
      </c>
      <c r="I2829" s="264" t="s">
        <v>269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890</v>
      </c>
      <c r="C2830" s="260" t="s">
        <v>891</v>
      </c>
      <c r="D2830" s="73" t="str">
        <f t="shared" si="88"/>
        <v>jan/2019</v>
      </c>
      <c r="E2830" s="263">
        <v>43481</v>
      </c>
      <c r="F2830" s="259" t="s">
        <v>313</v>
      </c>
      <c r="G2830" s="259" t="s">
        <v>288</v>
      </c>
      <c r="H2830" s="264" t="s">
        <v>204</v>
      </c>
      <c r="I2830" s="264" t="s">
        <v>269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890</v>
      </c>
      <c r="C2831" s="260" t="s">
        <v>891</v>
      </c>
      <c r="D2831" s="73" t="str">
        <f t="shared" si="88"/>
        <v>jan/2019</v>
      </c>
      <c r="E2831" s="263">
        <v>43481</v>
      </c>
      <c r="F2831" s="259" t="s">
        <v>313</v>
      </c>
      <c r="G2831" s="259" t="s">
        <v>288</v>
      </c>
      <c r="H2831" s="264" t="s">
        <v>189</v>
      </c>
      <c r="I2831" s="264" t="s">
        <v>269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890</v>
      </c>
      <c r="C2832" s="260" t="s">
        <v>891</v>
      </c>
      <c r="D2832" s="73" t="str">
        <f t="shared" si="88"/>
        <v>jan/2019</v>
      </c>
      <c r="E2832" s="263">
        <v>43481</v>
      </c>
      <c r="F2832" s="259" t="s">
        <v>313</v>
      </c>
      <c r="G2832" s="259" t="s">
        <v>288</v>
      </c>
      <c r="H2832" s="264" t="s">
        <v>1300</v>
      </c>
      <c r="I2832" s="264" t="s">
        <v>269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890</v>
      </c>
      <c r="C2833" s="260" t="s">
        <v>891</v>
      </c>
      <c r="D2833" s="73" t="str">
        <f t="shared" si="88"/>
        <v>jan/2019</v>
      </c>
      <c r="E2833" s="263">
        <v>43481</v>
      </c>
      <c r="F2833" s="259" t="s">
        <v>313</v>
      </c>
      <c r="G2833" s="259" t="s">
        <v>288</v>
      </c>
      <c r="H2833" s="264" t="s">
        <v>327</v>
      </c>
      <c r="I2833" s="264" t="s">
        <v>269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890</v>
      </c>
      <c r="C2834" s="260" t="s">
        <v>891</v>
      </c>
      <c r="D2834" s="73" t="str">
        <f t="shared" si="88"/>
        <v>jan/2019</v>
      </c>
      <c r="E2834" s="263">
        <v>43481</v>
      </c>
      <c r="F2834" s="259" t="s">
        <v>313</v>
      </c>
      <c r="G2834" s="259" t="s">
        <v>288</v>
      </c>
      <c r="H2834" s="264" t="s">
        <v>1301</v>
      </c>
      <c r="I2834" s="264" t="s">
        <v>269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890</v>
      </c>
      <c r="C2835" s="260" t="s">
        <v>891</v>
      </c>
      <c r="D2835" s="73" t="str">
        <f t="shared" si="88"/>
        <v>jan/2019</v>
      </c>
      <c r="E2835" s="263">
        <v>43481</v>
      </c>
      <c r="F2835" s="259" t="s">
        <v>313</v>
      </c>
      <c r="G2835" s="259" t="s">
        <v>288</v>
      </c>
      <c r="H2835" s="264" t="s">
        <v>324</v>
      </c>
      <c r="I2835" s="264" t="s">
        <v>269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890</v>
      </c>
      <c r="C2836" s="260" t="s">
        <v>891</v>
      </c>
      <c r="D2836" s="73" t="str">
        <f t="shared" si="88"/>
        <v>jan/2019</v>
      </c>
      <c r="E2836" s="263">
        <v>43481</v>
      </c>
      <c r="F2836" s="259" t="s">
        <v>313</v>
      </c>
      <c r="G2836" s="259" t="s">
        <v>288</v>
      </c>
      <c r="H2836" s="264" t="s">
        <v>324</v>
      </c>
      <c r="I2836" s="264" t="s">
        <v>269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890</v>
      </c>
      <c r="C2837" s="260" t="s">
        <v>891</v>
      </c>
      <c r="D2837" s="73" t="str">
        <f t="shared" si="88"/>
        <v>jan/2019</v>
      </c>
      <c r="E2837" s="263">
        <v>43481</v>
      </c>
      <c r="F2837" s="259" t="s">
        <v>313</v>
      </c>
      <c r="G2837" s="259" t="s">
        <v>288</v>
      </c>
      <c r="H2837" s="264" t="s">
        <v>324</v>
      </c>
      <c r="I2837" s="264" t="s">
        <v>269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890</v>
      </c>
      <c r="C2838" s="260" t="s">
        <v>891</v>
      </c>
      <c r="D2838" s="73" t="str">
        <f t="shared" si="88"/>
        <v>jan/2019</v>
      </c>
      <c r="E2838" s="263">
        <v>43481</v>
      </c>
      <c r="F2838" s="259" t="s">
        <v>313</v>
      </c>
      <c r="G2838" s="259" t="s">
        <v>288</v>
      </c>
      <c r="H2838" s="264" t="s">
        <v>324</v>
      </c>
      <c r="I2838" s="264" t="s">
        <v>269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890</v>
      </c>
      <c r="C2839" s="260" t="s">
        <v>891</v>
      </c>
      <c r="D2839" s="73" t="str">
        <f t="shared" si="88"/>
        <v>jan/2019</v>
      </c>
      <c r="E2839" s="263">
        <v>43481</v>
      </c>
      <c r="F2839" s="259" t="s">
        <v>313</v>
      </c>
      <c r="G2839" s="259" t="s">
        <v>288</v>
      </c>
      <c r="H2839" s="264" t="s">
        <v>1057</v>
      </c>
      <c r="I2839" s="264" t="s">
        <v>269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890</v>
      </c>
      <c r="C2840" s="260" t="s">
        <v>891</v>
      </c>
      <c r="D2840" s="73" t="str">
        <f t="shared" si="88"/>
        <v>jan/2019</v>
      </c>
      <c r="E2840" s="263">
        <v>43481</v>
      </c>
      <c r="F2840" s="259" t="s">
        <v>313</v>
      </c>
      <c r="G2840" s="259" t="s">
        <v>288</v>
      </c>
      <c r="H2840" s="264" t="s">
        <v>1302</v>
      </c>
      <c r="I2840" s="264" t="s">
        <v>269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890</v>
      </c>
      <c r="C2841" s="260" t="s">
        <v>891</v>
      </c>
      <c r="D2841" s="73" t="str">
        <f t="shared" si="88"/>
        <v>jan/2019</v>
      </c>
      <c r="E2841" s="263">
        <v>43481</v>
      </c>
      <c r="F2841" s="259" t="s">
        <v>313</v>
      </c>
      <c r="G2841" s="259" t="s">
        <v>288</v>
      </c>
      <c r="H2841" s="264" t="s">
        <v>1303</v>
      </c>
      <c r="I2841" s="264" t="s">
        <v>269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890</v>
      </c>
      <c r="C2842" s="260" t="s">
        <v>891</v>
      </c>
      <c r="D2842" s="73" t="str">
        <f t="shared" si="88"/>
        <v>jan/2019</v>
      </c>
      <c r="E2842" s="263">
        <v>43481</v>
      </c>
      <c r="F2842" s="259" t="s">
        <v>313</v>
      </c>
      <c r="G2842" s="259" t="s">
        <v>288</v>
      </c>
      <c r="H2842" s="264" t="s">
        <v>193</v>
      </c>
      <c r="I2842" s="264" t="s">
        <v>269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890</v>
      </c>
      <c r="C2843" s="260" t="s">
        <v>891</v>
      </c>
      <c r="D2843" s="73" t="str">
        <f t="shared" si="88"/>
        <v>jan/2019</v>
      </c>
      <c r="E2843" s="263">
        <v>43481</v>
      </c>
      <c r="F2843" s="259" t="s">
        <v>313</v>
      </c>
      <c r="G2843" s="259" t="s">
        <v>288</v>
      </c>
      <c r="H2843" s="264" t="s">
        <v>1304</v>
      </c>
      <c r="I2843" s="264" t="s">
        <v>269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890</v>
      </c>
      <c r="C2844" s="260" t="s">
        <v>891</v>
      </c>
      <c r="D2844" s="73" t="str">
        <f t="shared" si="88"/>
        <v>jan/2019</v>
      </c>
      <c r="E2844" s="263">
        <v>43481</v>
      </c>
      <c r="F2844" s="259" t="s">
        <v>313</v>
      </c>
      <c r="G2844" s="259" t="s">
        <v>288</v>
      </c>
      <c r="H2844" s="264" t="s">
        <v>1272</v>
      </c>
      <c r="I2844" s="264" t="s">
        <v>269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890</v>
      </c>
      <c r="C2845" s="260" t="s">
        <v>891</v>
      </c>
      <c r="D2845" s="73" t="str">
        <f t="shared" si="88"/>
        <v>jan/2019</v>
      </c>
      <c r="E2845" s="263">
        <v>43481</v>
      </c>
      <c r="F2845" s="259" t="s">
        <v>1305</v>
      </c>
      <c r="G2845" s="259" t="s">
        <v>288</v>
      </c>
      <c r="H2845" s="264" t="s">
        <v>613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890</v>
      </c>
      <c r="C2846" s="260" t="s">
        <v>891</v>
      </c>
      <c r="D2846" s="73" t="str">
        <f t="shared" si="88"/>
        <v>jan/2019</v>
      </c>
      <c r="E2846" s="263">
        <v>43481</v>
      </c>
      <c r="F2846" s="259" t="s">
        <v>180</v>
      </c>
      <c r="G2846" s="259" t="s">
        <v>288</v>
      </c>
      <c r="H2846" s="264" t="s">
        <v>1059</v>
      </c>
      <c r="I2846" s="264" t="s">
        <v>181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890</v>
      </c>
      <c r="C2847" s="260" t="s">
        <v>891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288</v>
      </c>
      <c r="H2847" s="264" t="s">
        <v>205</v>
      </c>
      <c r="I2847" s="264" t="s">
        <v>183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890</v>
      </c>
      <c r="C2848" s="260" t="s">
        <v>891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288</v>
      </c>
      <c r="H2848" s="264" t="s">
        <v>336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890</v>
      </c>
      <c r="C2849" s="260" t="s">
        <v>891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288</v>
      </c>
      <c r="H2849" s="264" t="s">
        <v>711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890</v>
      </c>
      <c r="C2850" s="260" t="s">
        <v>891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288</v>
      </c>
      <c r="H2850" s="264" t="s">
        <v>1306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890</v>
      </c>
      <c r="C2851" s="260" t="s">
        <v>891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288</v>
      </c>
      <c r="H2851" s="264" t="s">
        <v>1268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890</v>
      </c>
      <c r="C2852" s="260" t="s">
        <v>891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288</v>
      </c>
      <c r="H2852" s="264" t="s">
        <v>1307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890</v>
      </c>
      <c r="C2853" s="260" t="s">
        <v>891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288</v>
      </c>
      <c r="H2853" s="264" t="s">
        <v>1308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890</v>
      </c>
      <c r="C2854" s="260" t="s">
        <v>891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288</v>
      </c>
      <c r="H2854" s="264" t="s">
        <v>1309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890</v>
      </c>
      <c r="C2855" s="260" t="s">
        <v>891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288</v>
      </c>
      <c r="H2855" s="264" t="s">
        <v>1073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890</v>
      </c>
      <c r="C2856" s="260" t="s">
        <v>891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288</v>
      </c>
      <c r="H2856" s="264" t="s">
        <v>1267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890</v>
      </c>
      <c r="C2857" s="260" t="s">
        <v>891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288</v>
      </c>
      <c r="H2857" s="264" t="s">
        <v>1274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890</v>
      </c>
      <c r="C2858" s="260" t="s">
        <v>891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288</v>
      </c>
      <c r="H2858" s="264" t="s">
        <v>1068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890</v>
      </c>
      <c r="C2859" s="260" t="s">
        <v>891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288</v>
      </c>
      <c r="H2859" s="264" t="s">
        <v>326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890</v>
      </c>
      <c r="C2860" s="260" t="s">
        <v>891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288</v>
      </c>
      <c r="H2860" s="264" t="s">
        <v>326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890</v>
      </c>
      <c r="C2861" s="260" t="s">
        <v>891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288</v>
      </c>
      <c r="H2861" s="264" t="s">
        <v>1310</v>
      </c>
      <c r="I2861" s="264" t="s">
        <v>248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890</v>
      </c>
      <c r="C2862" s="260" t="s">
        <v>891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288</v>
      </c>
      <c r="H2862" s="264" t="s">
        <v>893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890</v>
      </c>
      <c r="C2863" s="260" t="s">
        <v>891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288</v>
      </c>
      <c r="H2863" s="264" t="s">
        <v>355</v>
      </c>
      <c r="I2863" s="264" t="s">
        <v>236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890</v>
      </c>
      <c r="C2864" s="260" t="s">
        <v>891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288</v>
      </c>
      <c r="H2864" s="264" t="s">
        <v>323</v>
      </c>
      <c r="I2864" s="264" t="s">
        <v>270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890</v>
      </c>
      <c r="C2865" s="260" t="s">
        <v>891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288</v>
      </c>
      <c r="H2865" s="264" t="s">
        <v>1311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890</v>
      </c>
      <c r="C2866" s="260" t="s">
        <v>891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288</v>
      </c>
      <c r="H2866" s="264" t="s">
        <v>331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890</v>
      </c>
      <c r="C2867" s="260" t="s">
        <v>891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288</v>
      </c>
      <c r="H2867" s="264" t="s">
        <v>216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892</v>
      </c>
      <c r="C2868" s="260" t="s">
        <v>891</v>
      </c>
      <c r="D2868" s="73" t="str">
        <f t="shared" si="88"/>
        <v>jan/2019</v>
      </c>
      <c r="E2868" s="263">
        <v>43481</v>
      </c>
      <c r="F2868" s="259" t="s">
        <v>199</v>
      </c>
      <c r="G2868" s="259" t="s">
        <v>288</v>
      </c>
      <c r="H2868" s="264" t="s">
        <v>706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890</v>
      </c>
      <c r="C2869" s="260" t="s">
        <v>891</v>
      </c>
      <c r="D2869" s="73" t="str">
        <f t="shared" si="88"/>
        <v>jan/2019</v>
      </c>
      <c r="E2869" s="263">
        <v>43481</v>
      </c>
      <c r="F2869" s="259" t="s">
        <v>199</v>
      </c>
      <c r="G2869" s="259" t="s">
        <v>288</v>
      </c>
      <c r="H2869" s="264" t="s">
        <v>706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890</v>
      </c>
      <c r="C2870" s="260" t="s">
        <v>891</v>
      </c>
      <c r="D2870" s="73" t="str">
        <f t="shared" si="88"/>
        <v>jan/2019</v>
      </c>
      <c r="E2870" s="263">
        <v>43481</v>
      </c>
      <c r="F2870" s="259" t="s">
        <v>707</v>
      </c>
      <c r="G2870" s="259" t="s">
        <v>288</v>
      </c>
      <c r="H2870" s="264" t="s">
        <v>1312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890</v>
      </c>
      <c r="C2871" s="260" t="s">
        <v>891</v>
      </c>
      <c r="D2871" s="73" t="str">
        <f t="shared" si="88"/>
        <v>jan/2019</v>
      </c>
      <c r="E2871" s="263">
        <v>43481</v>
      </c>
      <c r="F2871" s="259" t="s">
        <v>707</v>
      </c>
      <c r="G2871" s="259" t="s">
        <v>288</v>
      </c>
      <c r="H2871" s="264" t="s">
        <v>707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890</v>
      </c>
      <c r="C2872" s="260" t="s">
        <v>891</v>
      </c>
      <c r="D2872" s="73" t="str">
        <f t="shared" si="88"/>
        <v>jan/2019</v>
      </c>
      <c r="E2872" s="263">
        <v>43482</v>
      </c>
      <c r="F2872" s="259" t="s">
        <v>199</v>
      </c>
      <c r="G2872" s="259" t="s">
        <v>288</v>
      </c>
      <c r="H2872" s="264" t="s">
        <v>293</v>
      </c>
      <c r="I2872" s="264" t="s">
        <v>230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890</v>
      </c>
      <c r="C2873" s="260" t="s">
        <v>891</v>
      </c>
      <c r="D2873" s="73" t="str">
        <f t="shared" si="88"/>
        <v>jan/2019</v>
      </c>
      <c r="E2873" s="263">
        <v>43482</v>
      </c>
      <c r="F2873" s="259" t="s">
        <v>708</v>
      </c>
      <c r="G2873" s="259" t="s">
        <v>288</v>
      </c>
      <c r="H2873" s="264" t="s">
        <v>708</v>
      </c>
      <c r="I2873" s="264" t="s">
        <v>200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890</v>
      </c>
      <c r="C2874" s="260" t="s">
        <v>891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288</v>
      </c>
      <c r="H2874" s="264" t="s">
        <v>321</v>
      </c>
      <c r="I2874" s="264" t="s">
        <v>252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890</v>
      </c>
      <c r="C2875" s="260" t="s">
        <v>891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288</v>
      </c>
      <c r="H2875" s="264" t="s">
        <v>321</v>
      </c>
      <c r="I2875" s="264" t="s">
        <v>252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890</v>
      </c>
      <c r="C2876" s="260" t="s">
        <v>891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288</v>
      </c>
      <c r="H2876" s="264" t="s">
        <v>320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890</v>
      </c>
      <c r="C2877" s="260" t="s">
        <v>891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288</v>
      </c>
      <c r="H2877" s="264" t="s">
        <v>333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890</v>
      </c>
      <c r="C2878" s="260" t="s">
        <v>891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289</v>
      </c>
      <c r="H2878" s="264" t="s">
        <v>1313</v>
      </c>
      <c r="I2878" s="264" t="s">
        <v>242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890</v>
      </c>
      <c r="C2879" s="260" t="s">
        <v>891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312</v>
      </c>
      <c r="H2879" s="264" t="s">
        <v>1314</v>
      </c>
      <c r="I2879" s="264" t="s">
        <v>242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890</v>
      </c>
      <c r="C2880" s="260" t="s">
        <v>891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288</v>
      </c>
      <c r="H2880" s="264" t="s">
        <v>1314</v>
      </c>
      <c r="I2880" s="264" t="s">
        <v>242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890</v>
      </c>
      <c r="C2881" s="260" t="s">
        <v>891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292</v>
      </c>
      <c r="H2881" s="264" t="s">
        <v>1314</v>
      </c>
      <c r="I2881" s="264" t="s">
        <v>242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890</v>
      </c>
      <c r="C2882" s="260" t="s">
        <v>891</v>
      </c>
      <c r="D2882" s="73" t="str">
        <f t="shared" si="88"/>
        <v>jan/2019</v>
      </c>
      <c r="E2882" s="263">
        <v>43482</v>
      </c>
      <c r="F2882" s="259" t="s">
        <v>208</v>
      </c>
      <c r="G2882" s="259" t="s">
        <v>288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890</v>
      </c>
      <c r="C2883" s="260" t="s">
        <v>891</v>
      </c>
      <c r="D2883" s="73" t="str">
        <f t="shared" ref="D2883:D2946" si="90">TEXT(E2883,"mmm/aaaa")</f>
        <v>jan/2019</v>
      </c>
      <c r="E2883" s="263">
        <v>43482</v>
      </c>
      <c r="F2883" s="259" t="s">
        <v>208</v>
      </c>
      <c r="G2883" s="259" t="s">
        <v>288</v>
      </c>
      <c r="H2883" s="264" t="s">
        <v>297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890</v>
      </c>
      <c r="C2884" s="260" t="s">
        <v>891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288</v>
      </c>
      <c r="H2884" s="264" t="s">
        <v>721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890</v>
      </c>
      <c r="C2885" s="260" t="s">
        <v>891</v>
      </c>
      <c r="D2885" s="73" t="str">
        <f t="shared" si="90"/>
        <v>jan/2019</v>
      </c>
      <c r="E2885" s="263">
        <v>43482</v>
      </c>
      <c r="F2885" s="259" t="s">
        <v>709</v>
      </c>
      <c r="G2885" s="259" t="s">
        <v>288</v>
      </c>
      <c r="H2885" s="264" t="s">
        <v>1315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890</v>
      </c>
      <c r="C2886" s="260" t="s">
        <v>891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292</v>
      </c>
      <c r="H2886" s="264" t="s">
        <v>1314</v>
      </c>
      <c r="I2886" s="264" t="s">
        <v>244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890</v>
      </c>
      <c r="C2887" s="260" t="s">
        <v>891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312</v>
      </c>
      <c r="H2887" s="264" t="s">
        <v>1314</v>
      </c>
      <c r="I2887" s="264" t="s">
        <v>244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890</v>
      </c>
      <c r="C2888" s="260" t="s">
        <v>891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312</v>
      </c>
      <c r="H2888" s="264" t="s">
        <v>1314</v>
      </c>
      <c r="I2888" s="264" t="s">
        <v>244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890</v>
      </c>
      <c r="C2889" s="260" t="s">
        <v>891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292</v>
      </c>
      <c r="H2889" s="264" t="s">
        <v>1314</v>
      </c>
      <c r="I2889" s="264" t="s">
        <v>244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890</v>
      </c>
      <c r="C2890" s="260" t="s">
        <v>891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288</v>
      </c>
      <c r="H2890" s="264" t="s">
        <v>1076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890</v>
      </c>
      <c r="C2891" s="260" t="s">
        <v>891</v>
      </c>
      <c r="D2891" s="73" t="str">
        <f t="shared" si="90"/>
        <v>jan/2019</v>
      </c>
      <c r="E2891" s="263">
        <v>43482</v>
      </c>
      <c r="F2891" s="259" t="s">
        <v>709</v>
      </c>
      <c r="G2891" s="259" t="s">
        <v>288</v>
      </c>
      <c r="H2891" s="264" t="s">
        <v>1315</v>
      </c>
      <c r="I2891" s="264" t="s">
        <v>186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890</v>
      </c>
      <c r="C2892" s="260" t="s">
        <v>891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288</v>
      </c>
      <c r="H2892" s="264" t="s">
        <v>721</v>
      </c>
      <c r="I2892" s="264" t="s">
        <v>186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890</v>
      </c>
      <c r="C2893" s="260" t="s">
        <v>891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288</v>
      </c>
      <c r="H2893" s="264" t="s">
        <v>317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890</v>
      </c>
      <c r="C2894" s="260" t="s">
        <v>891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288</v>
      </c>
      <c r="H2894" s="264" t="s">
        <v>1044</v>
      </c>
      <c r="I2894" s="264" t="s">
        <v>187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890</v>
      </c>
      <c r="C2895" s="260" t="s">
        <v>891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288</v>
      </c>
      <c r="H2895" s="264" t="s">
        <v>1316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890</v>
      </c>
      <c r="C2896" s="260" t="s">
        <v>891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288</v>
      </c>
      <c r="H2896" s="264" t="s">
        <v>1316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890</v>
      </c>
      <c r="C2897" s="260" t="s">
        <v>891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288</v>
      </c>
      <c r="H2897" s="264" t="s">
        <v>1316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890</v>
      </c>
      <c r="C2898" s="260" t="s">
        <v>891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288</v>
      </c>
      <c r="H2898" s="264" t="s">
        <v>1316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890</v>
      </c>
      <c r="C2899" s="260" t="s">
        <v>891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312</v>
      </c>
      <c r="H2899" s="264" t="s">
        <v>1314</v>
      </c>
      <c r="I2899" s="264" t="s">
        <v>241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890</v>
      </c>
      <c r="C2900" s="260" t="s">
        <v>891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292</v>
      </c>
      <c r="H2900" s="264" t="s">
        <v>1314</v>
      </c>
      <c r="I2900" s="264" t="s">
        <v>241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890</v>
      </c>
      <c r="C2901" s="260" t="s">
        <v>891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288</v>
      </c>
      <c r="H2901" s="264" t="s">
        <v>1317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890</v>
      </c>
      <c r="C2902" s="260" t="s">
        <v>891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288</v>
      </c>
      <c r="H2902" s="264" t="s">
        <v>324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890</v>
      </c>
      <c r="C2903" s="260" t="s">
        <v>891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288</v>
      </c>
      <c r="H2903" s="264" t="s">
        <v>324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890</v>
      </c>
      <c r="C2904" s="260" t="s">
        <v>891</v>
      </c>
      <c r="D2904" s="73" t="str">
        <f t="shared" si="90"/>
        <v>jan/2019</v>
      </c>
      <c r="E2904" s="263">
        <v>43482</v>
      </c>
      <c r="F2904" s="259" t="s">
        <v>719</v>
      </c>
      <c r="G2904" s="259" t="s">
        <v>288</v>
      </c>
      <c r="H2904" s="264" t="s">
        <v>1312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890</v>
      </c>
      <c r="C2905" s="260" t="s">
        <v>891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288</v>
      </c>
      <c r="H2905" s="264" t="s">
        <v>1312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890</v>
      </c>
      <c r="C2906" s="260" t="s">
        <v>891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288</v>
      </c>
      <c r="H2906" s="264" t="s">
        <v>978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890</v>
      </c>
      <c r="C2907" s="260" t="s">
        <v>891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288</v>
      </c>
      <c r="H2907" s="264" t="s">
        <v>1318</v>
      </c>
      <c r="I2907" s="264" t="s">
        <v>264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890</v>
      </c>
      <c r="C2908" s="260" t="s">
        <v>891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288</v>
      </c>
      <c r="H2908" s="264" t="s">
        <v>331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892</v>
      </c>
      <c r="C2909" s="260" t="s">
        <v>891</v>
      </c>
      <c r="D2909" s="73" t="str">
        <f t="shared" si="90"/>
        <v>jan/2019</v>
      </c>
      <c r="E2909" s="263">
        <v>43482</v>
      </c>
      <c r="F2909" s="259" t="s">
        <v>199</v>
      </c>
      <c r="G2909" s="259" t="s">
        <v>288</v>
      </c>
      <c r="H2909" s="264" t="s">
        <v>298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890</v>
      </c>
      <c r="C2910" s="260" t="s">
        <v>891</v>
      </c>
      <c r="D2910" s="73" t="str">
        <f t="shared" si="90"/>
        <v>jan/2019</v>
      </c>
      <c r="E2910" s="263">
        <v>43482</v>
      </c>
      <c r="F2910" s="259" t="s">
        <v>199</v>
      </c>
      <c r="G2910" s="259" t="s">
        <v>288</v>
      </c>
      <c r="H2910" s="264" t="s">
        <v>298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890</v>
      </c>
      <c r="C2911" s="260" t="s">
        <v>891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288</v>
      </c>
      <c r="H2911" s="264" t="s">
        <v>626</v>
      </c>
      <c r="I2911" s="264" t="s">
        <v>269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890</v>
      </c>
      <c r="C2912" s="260" t="s">
        <v>891</v>
      </c>
      <c r="D2912" s="73" t="str">
        <f t="shared" si="90"/>
        <v>jan/2019</v>
      </c>
      <c r="E2912" s="263">
        <v>43483</v>
      </c>
      <c r="F2912" s="259" t="s">
        <v>708</v>
      </c>
      <c r="G2912" s="259" t="s">
        <v>288</v>
      </c>
      <c r="H2912" s="264" t="s">
        <v>708</v>
      </c>
      <c r="I2912" s="264" t="s">
        <v>200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890</v>
      </c>
      <c r="C2913" s="260" t="s">
        <v>891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288</v>
      </c>
      <c r="H2913" s="264" t="s">
        <v>178</v>
      </c>
      <c r="I2913" s="264" t="s">
        <v>242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890</v>
      </c>
      <c r="C2914" s="260" t="s">
        <v>891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288</v>
      </c>
      <c r="H2914" s="264" t="s">
        <v>178</v>
      </c>
      <c r="I2914" s="264" t="s">
        <v>242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890</v>
      </c>
      <c r="C2915" s="260" t="s">
        <v>891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288</v>
      </c>
      <c r="H2915" s="264" t="s">
        <v>381</v>
      </c>
      <c r="I2915" s="264" t="s">
        <v>242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890</v>
      </c>
      <c r="C2916" s="260" t="s">
        <v>891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288</v>
      </c>
      <c r="H2916" s="264" t="s">
        <v>1319</v>
      </c>
      <c r="I2916" s="264" t="s">
        <v>242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890</v>
      </c>
      <c r="C2917" s="260" t="s">
        <v>891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288</v>
      </c>
      <c r="H2917" s="264" t="s">
        <v>338</v>
      </c>
      <c r="I2917" s="264" t="s">
        <v>242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890</v>
      </c>
      <c r="C2918" s="260" t="s">
        <v>891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288</v>
      </c>
      <c r="H2918" s="264" t="s">
        <v>338</v>
      </c>
      <c r="I2918" s="264" t="s">
        <v>242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890</v>
      </c>
      <c r="C2919" s="260" t="s">
        <v>891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288</v>
      </c>
      <c r="H2919" s="264" t="s">
        <v>338</v>
      </c>
      <c r="I2919" s="264" t="s">
        <v>242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890</v>
      </c>
      <c r="C2920" s="260" t="s">
        <v>891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288</v>
      </c>
      <c r="H2920" s="264" t="s">
        <v>1320</v>
      </c>
      <c r="I2920" s="264" t="s">
        <v>242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890</v>
      </c>
      <c r="C2921" s="260" t="s">
        <v>891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288</v>
      </c>
      <c r="H2921" s="264" t="s">
        <v>1320</v>
      </c>
      <c r="I2921" s="264" t="s">
        <v>242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890</v>
      </c>
      <c r="C2922" s="260" t="s">
        <v>891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288</v>
      </c>
      <c r="H2922" s="264" t="s">
        <v>1320</v>
      </c>
      <c r="I2922" s="264" t="s">
        <v>242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890</v>
      </c>
      <c r="C2923" s="260" t="s">
        <v>891</v>
      </c>
      <c r="D2923" s="73" t="str">
        <f t="shared" si="90"/>
        <v>jan/2019</v>
      </c>
      <c r="E2923" s="263">
        <v>43483</v>
      </c>
      <c r="F2923" s="259" t="s">
        <v>208</v>
      </c>
      <c r="G2923" s="259" t="s">
        <v>288</v>
      </c>
      <c r="H2923" s="264" t="s">
        <v>297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890</v>
      </c>
      <c r="C2924" s="260" t="s">
        <v>891</v>
      </c>
      <c r="D2924" s="73" t="str">
        <f t="shared" si="90"/>
        <v>jan/2019</v>
      </c>
      <c r="E2924" s="263">
        <v>43483</v>
      </c>
      <c r="F2924" s="259" t="s">
        <v>208</v>
      </c>
      <c r="G2924" s="259" t="s">
        <v>288</v>
      </c>
      <c r="H2924" s="268" t="s">
        <v>297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890</v>
      </c>
      <c r="C2925" s="260" t="s">
        <v>891</v>
      </c>
      <c r="D2925" s="73" t="str">
        <f t="shared" si="90"/>
        <v>jan/2019</v>
      </c>
      <c r="E2925" s="263">
        <v>43483</v>
      </c>
      <c r="F2925" s="259" t="s">
        <v>208</v>
      </c>
      <c r="G2925" s="259" t="s">
        <v>288</v>
      </c>
      <c r="H2925" s="264" t="s">
        <v>297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890</v>
      </c>
      <c r="C2926" s="260" t="s">
        <v>891</v>
      </c>
      <c r="D2926" s="73" t="str">
        <f t="shared" si="90"/>
        <v>jan/2019</v>
      </c>
      <c r="E2926" s="263">
        <v>43483</v>
      </c>
      <c r="F2926" s="259" t="s">
        <v>208</v>
      </c>
      <c r="G2926" s="259" t="s">
        <v>288</v>
      </c>
      <c r="H2926" s="264" t="s">
        <v>297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890</v>
      </c>
      <c r="C2927" s="260" t="s">
        <v>891</v>
      </c>
      <c r="D2927" s="73" t="str">
        <f t="shared" si="90"/>
        <v>jan/2019</v>
      </c>
      <c r="E2927" s="263">
        <v>43483</v>
      </c>
      <c r="F2927" s="259" t="s">
        <v>208</v>
      </c>
      <c r="G2927" s="259" t="s">
        <v>288</v>
      </c>
      <c r="H2927" s="264" t="s">
        <v>297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890</v>
      </c>
      <c r="C2928" s="260" t="s">
        <v>891</v>
      </c>
      <c r="D2928" s="73" t="str">
        <f t="shared" si="90"/>
        <v>jan/2019</v>
      </c>
      <c r="E2928" s="263">
        <v>43483</v>
      </c>
      <c r="F2928" s="259" t="s">
        <v>208</v>
      </c>
      <c r="G2928" s="259" t="s">
        <v>288</v>
      </c>
      <c r="H2928" s="264" t="s">
        <v>297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890</v>
      </c>
      <c r="C2929" s="260" t="s">
        <v>891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288</v>
      </c>
      <c r="H2929" s="264" t="s">
        <v>178</v>
      </c>
      <c r="I2929" s="264" t="s">
        <v>253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890</v>
      </c>
      <c r="C2930" s="260" t="s">
        <v>891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288</v>
      </c>
      <c r="H2930" s="264" t="s">
        <v>306</v>
      </c>
      <c r="I2930" s="264" t="s">
        <v>186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890</v>
      </c>
      <c r="C2931" s="260" t="s">
        <v>891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288</v>
      </c>
      <c r="H2931" s="264" t="s">
        <v>306</v>
      </c>
      <c r="I2931" s="264" t="s">
        <v>250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890</v>
      </c>
      <c r="C2932" s="260" t="s">
        <v>891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288</v>
      </c>
      <c r="H2932" s="264" t="s">
        <v>1321</v>
      </c>
      <c r="I2932" s="264" t="s">
        <v>241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890</v>
      </c>
      <c r="C2933" s="260" t="s">
        <v>891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288</v>
      </c>
      <c r="H2933" s="264" t="s">
        <v>1321</v>
      </c>
      <c r="I2933" s="264" t="s">
        <v>241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890</v>
      </c>
      <c r="C2934" s="260" t="s">
        <v>891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288</v>
      </c>
      <c r="H2934" s="264" t="s">
        <v>1319</v>
      </c>
      <c r="I2934" s="264" t="s">
        <v>241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890</v>
      </c>
      <c r="C2935" s="260" t="s">
        <v>891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288</v>
      </c>
      <c r="H2935" s="269" t="s">
        <v>1238</v>
      </c>
      <c r="I2935" s="264" t="s">
        <v>241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890</v>
      </c>
      <c r="C2936" s="260" t="s">
        <v>891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292</v>
      </c>
      <c r="H2936" s="264" t="s">
        <v>303</v>
      </c>
      <c r="I2936" s="264" t="s">
        <v>241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890</v>
      </c>
      <c r="C2937" s="260" t="s">
        <v>891</v>
      </c>
      <c r="D2937" s="73" t="str">
        <f t="shared" si="90"/>
        <v>jan/2019</v>
      </c>
      <c r="E2937" s="263">
        <v>43483</v>
      </c>
      <c r="F2937" s="259" t="s">
        <v>201</v>
      </c>
      <c r="G2937" s="259" t="s">
        <v>288</v>
      </c>
      <c r="H2937" s="264" t="s">
        <v>202</v>
      </c>
      <c r="I2937" s="264" t="s">
        <v>291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890</v>
      </c>
      <c r="C2938" s="260" t="s">
        <v>891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288</v>
      </c>
      <c r="H2938" s="264" t="s">
        <v>1322</v>
      </c>
      <c r="I2938" s="264" t="s">
        <v>236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890</v>
      </c>
      <c r="C2939" s="260" t="s">
        <v>891</v>
      </c>
      <c r="D2939" s="73" t="str">
        <f t="shared" si="90"/>
        <v>jan/2019</v>
      </c>
      <c r="E2939" s="263">
        <v>43486</v>
      </c>
      <c r="F2939" s="259" t="s">
        <v>208</v>
      </c>
      <c r="G2939" s="259" t="s">
        <v>288</v>
      </c>
      <c r="H2939" s="264" t="s">
        <v>322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890</v>
      </c>
      <c r="C2940" s="260" t="s">
        <v>891</v>
      </c>
      <c r="D2940" s="73" t="str">
        <f t="shared" si="90"/>
        <v>jan/2019</v>
      </c>
      <c r="E2940" s="263">
        <v>43486</v>
      </c>
      <c r="F2940" s="259" t="s">
        <v>208</v>
      </c>
      <c r="G2940" s="259" t="s">
        <v>288</v>
      </c>
      <c r="H2940" s="264" t="s">
        <v>297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890</v>
      </c>
      <c r="C2941" s="260" t="s">
        <v>891</v>
      </c>
      <c r="D2941" s="73" t="str">
        <f t="shared" si="90"/>
        <v>jan/2019</v>
      </c>
      <c r="E2941" s="263">
        <v>43486</v>
      </c>
      <c r="F2941" s="259" t="s">
        <v>208</v>
      </c>
      <c r="G2941" s="259" t="s">
        <v>288</v>
      </c>
      <c r="H2941" s="264" t="s">
        <v>297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890</v>
      </c>
      <c r="C2942" s="260" t="s">
        <v>891</v>
      </c>
      <c r="D2942" s="73" t="str">
        <f t="shared" si="90"/>
        <v>jan/2019</v>
      </c>
      <c r="E2942" s="263">
        <v>43486</v>
      </c>
      <c r="F2942" s="259" t="s">
        <v>208</v>
      </c>
      <c r="G2942" s="259" t="s">
        <v>288</v>
      </c>
      <c r="H2942" s="264" t="s">
        <v>297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890</v>
      </c>
      <c r="C2943" s="260" t="s">
        <v>891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288</v>
      </c>
      <c r="H2943" s="264" t="s">
        <v>1323</v>
      </c>
      <c r="I2943" s="264" t="s">
        <v>249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890</v>
      </c>
      <c r="C2944" s="260" t="s">
        <v>891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288</v>
      </c>
      <c r="H2944" s="264" t="s">
        <v>1323</v>
      </c>
      <c r="I2944" s="264" t="s">
        <v>249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890</v>
      </c>
      <c r="C2945" s="260" t="s">
        <v>891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288</v>
      </c>
      <c r="H2945" s="264" t="s">
        <v>1323</v>
      </c>
      <c r="I2945" s="264" t="s">
        <v>249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890</v>
      </c>
      <c r="C2946" s="260" t="s">
        <v>891</v>
      </c>
      <c r="D2946" s="73" t="str">
        <f t="shared" si="90"/>
        <v>jan/2019</v>
      </c>
      <c r="E2946" s="263">
        <v>43486</v>
      </c>
      <c r="F2946" s="259" t="s">
        <v>714</v>
      </c>
      <c r="G2946" s="259" t="s">
        <v>288</v>
      </c>
      <c r="H2946" s="264" t="s">
        <v>1324</v>
      </c>
      <c r="I2946" s="264" t="s">
        <v>191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890</v>
      </c>
      <c r="C2947" s="260" t="s">
        <v>891</v>
      </c>
      <c r="D2947" s="73" t="str">
        <f t="shared" ref="D2947:D3010" si="92">TEXT(E2947,"mmm/aaaa")</f>
        <v>jan/2019</v>
      </c>
      <c r="E2947" s="263">
        <v>43486</v>
      </c>
      <c r="F2947" s="259" t="s">
        <v>201</v>
      </c>
      <c r="G2947" s="259" t="s">
        <v>288</v>
      </c>
      <c r="H2947" s="264" t="s">
        <v>202</v>
      </c>
      <c r="I2947" s="264" t="s">
        <v>291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890</v>
      </c>
      <c r="C2948" s="260" t="s">
        <v>891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288</v>
      </c>
      <c r="H2948" s="264" t="s">
        <v>355</v>
      </c>
      <c r="I2948" s="264" t="s">
        <v>236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890</v>
      </c>
      <c r="C2949" s="260" t="s">
        <v>891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288</v>
      </c>
      <c r="H2949" s="264" t="s">
        <v>355</v>
      </c>
      <c r="I2949" s="264" t="s">
        <v>236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890</v>
      </c>
      <c r="C2950" s="260" t="s">
        <v>891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288</v>
      </c>
      <c r="H2950" s="264" t="s">
        <v>1279</v>
      </c>
      <c r="I2950" s="264" t="s">
        <v>276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890</v>
      </c>
      <c r="C2951" s="260" t="s">
        <v>891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289</v>
      </c>
      <c r="H2951" s="264" t="s">
        <v>1325</v>
      </c>
      <c r="I2951" s="264" t="s">
        <v>242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890</v>
      </c>
      <c r="C2952" s="260" t="s">
        <v>891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288</v>
      </c>
      <c r="H2952" s="264" t="s">
        <v>1326</v>
      </c>
      <c r="I2952" s="264" t="s">
        <v>242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890</v>
      </c>
      <c r="C2953" s="260" t="s">
        <v>891</v>
      </c>
      <c r="D2953" s="73" t="str">
        <f t="shared" si="92"/>
        <v>jan/2019</v>
      </c>
      <c r="E2953" s="263">
        <v>43487</v>
      </c>
      <c r="F2953" s="259" t="s">
        <v>208</v>
      </c>
      <c r="G2953" s="259" t="s">
        <v>288</v>
      </c>
      <c r="H2953" s="264" t="s">
        <v>710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890</v>
      </c>
      <c r="C2954" s="260" t="s">
        <v>891</v>
      </c>
      <c r="D2954" s="73" t="str">
        <f t="shared" si="92"/>
        <v>jan/2019</v>
      </c>
      <c r="E2954" s="263">
        <v>43487</v>
      </c>
      <c r="F2954" s="259" t="s">
        <v>208</v>
      </c>
      <c r="G2954" s="259" t="s">
        <v>288</v>
      </c>
      <c r="H2954" s="264" t="s">
        <v>297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890</v>
      </c>
      <c r="C2955" s="260" t="s">
        <v>891</v>
      </c>
      <c r="D2955" s="73" t="str">
        <f t="shared" si="92"/>
        <v>jan/2019</v>
      </c>
      <c r="E2955" s="263">
        <v>43487</v>
      </c>
      <c r="F2955" s="259" t="s">
        <v>208</v>
      </c>
      <c r="G2955" s="259" t="s">
        <v>288</v>
      </c>
      <c r="H2955" s="264" t="s">
        <v>297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890</v>
      </c>
      <c r="C2956" s="260" t="s">
        <v>891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288</v>
      </c>
      <c r="H2956" s="264" t="s">
        <v>953</v>
      </c>
      <c r="I2956" s="264" t="s">
        <v>245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890</v>
      </c>
      <c r="C2957" s="260" t="s">
        <v>891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288</v>
      </c>
      <c r="H2957" s="264" t="s">
        <v>953</v>
      </c>
      <c r="I2957" s="264" t="s">
        <v>245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890</v>
      </c>
      <c r="C2958" s="260" t="s">
        <v>891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288</v>
      </c>
      <c r="H2958" s="264" t="s">
        <v>953</v>
      </c>
      <c r="I2958" s="264" t="s">
        <v>245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890</v>
      </c>
      <c r="C2959" s="260" t="s">
        <v>891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288</v>
      </c>
      <c r="H2959" s="264" t="s">
        <v>953</v>
      </c>
      <c r="I2959" s="264" t="s">
        <v>245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890</v>
      </c>
      <c r="C2960" s="260" t="s">
        <v>891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288</v>
      </c>
      <c r="H2960" s="264" t="s">
        <v>953</v>
      </c>
      <c r="I2960" s="264" t="s">
        <v>245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890</v>
      </c>
      <c r="C2961" s="260" t="s">
        <v>891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288</v>
      </c>
      <c r="H2961" s="264" t="s">
        <v>953</v>
      </c>
      <c r="I2961" s="264" t="s">
        <v>245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890</v>
      </c>
      <c r="C2962" s="260" t="s">
        <v>891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288</v>
      </c>
      <c r="H2962" s="264" t="s">
        <v>953</v>
      </c>
      <c r="I2962" s="264" t="s">
        <v>245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890</v>
      </c>
      <c r="C2963" s="260" t="s">
        <v>891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312</v>
      </c>
      <c r="H2963" s="264" t="s">
        <v>303</v>
      </c>
      <c r="I2963" s="264" t="s">
        <v>186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890</v>
      </c>
      <c r="C2964" s="260" t="s">
        <v>891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288</v>
      </c>
      <c r="H2964" s="264" t="s">
        <v>303</v>
      </c>
      <c r="I2964" s="264" t="s">
        <v>186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890</v>
      </c>
      <c r="C2965" s="260" t="s">
        <v>891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288</v>
      </c>
      <c r="H2965" s="264" t="s">
        <v>953</v>
      </c>
      <c r="I2965" s="264" t="s">
        <v>186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890</v>
      </c>
      <c r="C2966" s="260" t="s">
        <v>891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288</v>
      </c>
      <c r="H2966" s="264" t="s">
        <v>953</v>
      </c>
      <c r="I2966" s="264" t="s">
        <v>186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890</v>
      </c>
      <c r="C2967" s="260" t="s">
        <v>891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288</v>
      </c>
      <c r="H2967" s="264" t="s">
        <v>953</v>
      </c>
      <c r="I2967" s="264" t="s">
        <v>186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890</v>
      </c>
      <c r="C2968" s="260" t="s">
        <v>891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288</v>
      </c>
      <c r="H2968" s="264" t="s">
        <v>953</v>
      </c>
      <c r="I2968" s="264" t="s">
        <v>186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890</v>
      </c>
      <c r="C2969" s="260" t="s">
        <v>891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288</v>
      </c>
      <c r="H2969" s="264" t="s">
        <v>953</v>
      </c>
      <c r="I2969" s="264" t="s">
        <v>186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890</v>
      </c>
      <c r="C2970" s="260" t="s">
        <v>891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288</v>
      </c>
      <c r="H2970" s="264" t="s">
        <v>953</v>
      </c>
      <c r="I2970" s="264" t="s">
        <v>186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890</v>
      </c>
      <c r="C2971" s="260" t="s">
        <v>891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288</v>
      </c>
      <c r="H2971" s="264" t="s">
        <v>953</v>
      </c>
      <c r="I2971" s="264" t="s">
        <v>186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890</v>
      </c>
      <c r="C2972" s="260" t="s">
        <v>891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288</v>
      </c>
      <c r="H2972" s="264" t="s">
        <v>1327</v>
      </c>
      <c r="I2972" s="264" t="s">
        <v>248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890</v>
      </c>
      <c r="C2973" s="260" t="s">
        <v>891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288</v>
      </c>
      <c r="H2973" s="264" t="s">
        <v>1160</v>
      </c>
      <c r="I2973" s="264" t="s">
        <v>248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890</v>
      </c>
      <c r="C2974" s="260" t="s">
        <v>891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312</v>
      </c>
      <c r="H2974" s="264" t="s">
        <v>303</v>
      </c>
      <c r="I2974" s="264" t="s">
        <v>241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890</v>
      </c>
      <c r="C2975" s="260" t="s">
        <v>891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288</v>
      </c>
      <c r="H2975" s="264" t="s">
        <v>303</v>
      </c>
      <c r="I2975" s="264" t="s">
        <v>241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890</v>
      </c>
      <c r="C2976" s="260" t="s">
        <v>891</v>
      </c>
      <c r="D2976" s="73" t="str">
        <f t="shared" si="92"/>
        <v>jan/2019</v>
      </c>
      <c r="E2976" s="263">
        <v>43487</v>
      </c>
      <c r="F2976" s="259" t="s">
        <v>201</v>
      </c>
      <c r="G2976" s="259" t="s">
        <v>288</v>
      </c>
      <c r="H2976" s="264" t="s">
        <v>202</v>
      </c>
      <c r="I2976" s="264" t="s">
        <v>291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890</v>
      </c>
      <c r="C2977" s="260" t="s">
        <v>891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288</v>
      </c>
      <c r="H2977" s="264" t="s">
        <v>355</v>
      </c>
      <c r="I2977" s="264" t="s">
        <v>236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890</v>
      </c>
      <c r="C2978" s="260" t="s">
        <v>891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288</v>
      </c>
      <c r="H2978" s="264" t="s">
        <v>1328</v>
      </c>
      <c r="I2978" s="264" t="s">
        <v>242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890</v>
      </c>
      <c r="C2979" s="260" t="s">
        <v>891</v>
      </c>
      <c r="D2979" s="73" t="str">
        <f t="shared" si="92"/>
        <v>jan/2019</v>
      </c>
      <c r="E2979" s="263">
        <v>43488</v>
      </c>
      <c r="F2979" s="259" t="s">
        <v>208</v>
      </c>
      <c r="G2979" s="259" t="s">
        <v>288</v>
      </c>
      <c r="H2979" s="264" t="s">
        <v>297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890</v>
      </c>
      <c r="C2980" s="260" t="s">
        <v>891</v>
      </c>
      <c r="D2980" s="73" t="str">
        <f t="shared" si="92"/>
        <v>jan/2019</v>
      </c>
      <c r="E2980" s="263">
        <v>43488</v>
      </c>
      <c r="F2980" s="259" t="s">
        <v>208</v>
      </c>
      <c r="G2980" s="259" t="s">
        <v>288</v>
      </c>
      <c r="H2980" s="264" t="s">
        <v>297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890</v>
      </c>
      <c r="C2981" s="260" t="s">
        <v>891</v>
      </c>
      <c r="D2981" s="73" t="str">
        <f t="shared" si="92"/>
        <v>jan/2019</v>
      </c>
      <c r="E2981" s="263">
        <v>43488</v>
      </c>
      <c r="F2981" s="259" t="s">
        <v>208</v>
      </c>
      <c r="G2981" s="259" t="s">
        <v>288</v>
      </c>
      <c r="H2981" s="264" t="s">
        <v>297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890</v>
      </c>
      <c r="C2982" s="260" t="s">
        <v>891</v>
      </c>
      <c r="D2982" s="73" t="str">
        <f t="shared" si="92"/>
        <v>jan/2019</v>
      </c>
      <c r="E2982" s="263">
        <v>43488</v>
      </c>
      <c r="F2982" s="259" t="s">
        <v>201</v>
      </c>
      <c r="G2982" s="259" t="s">
        <v>288</v>
      </c>
      <c r="H2982" s="264" t="s">
        <v>202</v>
      </c>
      <c r="I2982" s="264" t="s">
        <v>291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890</v>
      </c>
      <c r="C2983" s="260" t="s">
        <v>891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288</v>
      </c>
      <c r="H2983" s="264" t="s">
        <v>1221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890</v>
      </c>
      <c r="C2984" s="260" t="s">
        <v>891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288</v>
      </c>
      <c r="H2984" s="264" t="s">
        <v>325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890</v>
      </c>
      <c r="C2985" s="260" t="s">
        <v>891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288</v>
      </c>
      <c r="H2985" s="393" t="s">
        <v>1329</v>
      </c>
      <c r="I2985" s="266" t="s">
        <v>242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890</v>
      </c>
      <c r="C2986" s="260" t="s">
        <v>891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288</v>
      </c>
      <c r="H2986" s="390" t="s">
        <v>1330</v>
      </c>
      <c r="I2986" s="264" t="s">
        <v>242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890</v>
      </c>
      <c r="C2987" s="260" t="s">
        <v>891</v>
      </c>
      <c r="D2987" s="73" t="str">
        <f t="shared" si="92"/>
        <v>jan/2019</v>
      </c>
      <c r="E2987" s="263">
        <v>43489</v>
      </c>
      <c r="F2987" s="259" t="s">
        <v>208</v>
      </c>
      <c r="G2987" s="259" t="s">
        <v>288</v>
      </c>
      <c r="H2987" s="264" t="s">
        <v>710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890</v>
      </c>
      <c r="C2988" s="260" t="s">
        <v>891</v>
      </c>
      <c r="D2988" s="73" t="str">
        <f t="shared" si="92"/>
        <v>jan/2019</v>
      </c>
      <c r="E2988" s="263">
        <v>43489</v>
      </c>
      <c r="F2988" s="259" t="s">
        <v>208</v>
      </c>
      <c r="G2988" s="259" t="s">
        <v>288</v>
      </c>
      <c r="H2988" s="264" t="s">
        <v>297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890</v>
      </c>
      <c r="C2989" s="260" t="s">
        <v>891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288</v>
      </c>
      <c r="H2989" s="269" t="s">
        <v>1330</v>
      </c>
      <c r="I2989" s="264" t="s">
        <v>253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890</v>
      </c>
      <c r="C2990" s="260" t="s">
        <v>891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288</v>
      </c>
      <c r="H2990" s="264" t="s">
        <v>1331</v>
      </c>
      <c r="I2990" s="264" t="s">
        <v>248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890</v>
      </c>
      <c r="C2991" s="260" t="s">
        <v>891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288</v>
      </c>
      <c r="H2991" s="264" t="s">
        <v>1331</v>
      </c>
      <c r="I2991" s="264" t="s">
        <v>248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890</v>
      </c>
      <c r="C2992" s="260" t="s">
        <v>891</v>
      </c>
      <c r="D2992" s="73" t="str">
        <f t="shared" si="92"/>
        <v>jan/2019</v>
      </c>
      <c r="E2992" s="263">
        <v>43489</v>
      </c>
      <c r="F2992" s="259" t="s">
        <v>201</v>
      </c>
      <c r="G2992" s="259" t="s">
        <v>288</v>
      </c>
      <c r="H2992" s="264" t="s">
        <v>202</v>
      </c>
      <c r="I2992" s="264" t="s">
        <v>291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892</v>
      </c>
      <c r="C2993" s="260" t="s">
        <v>891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288</v>
      </c>
      <c r="H2993" s="264" t="s">
        <v>143</v>
      </c>
      <c r="I2993" s="264" t="s">
        <v>228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892</v>
      </c>
      <c r="C2994" s="260" t="s">
        <v>891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288</v>
      </c>
      <c r="H2994" s="264" t="s">
        <v>143</v>
      </c>
      <c r="I2994" s="264" t="s">
        <v>228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890</v>
      </c>
      <c r="C2995" s="260" t="s">
        <v>891</v>
      </c>
      <c r="D2995" s="73" t="str">
        <f t="shared" si="92"/>
        <v>jan/2019</v>
      </c>
      <c r="E2995" s="263">
        <v>43490</v>
      </c>
      <c r="F2995" s="259" t="s">
        <v>180</v>
      </c>
      <c r="G2995" s="259" t="s">
        <v>288</v>
      </c>
      <c r="H2995" s="264" t="s">
        <v>1059</v>
      </c>
      <c r="I2995" s="264" t="s">
        <v>181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890</v>
      </c>
      <c r="C2996" s="260" t="s">
        <v>891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288</v>
      </c>
      <c r="H2996" s="269" t="s">
        <v>716</v>
      </c>
      <c r="I2996" s="264" t="s">
        <v>242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890</v>
      </c>
      <c r="C2997" s="260" t="s">
        <v>891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288</v>
      </c>
      <c r="H2997" s="264" t="s">
        <v>727</v>
      </c>
      <c r="I2997" s="264" t="s">
        <v>242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890</v>
      </c>
      <c r="C2998" s="260" t="s">
        <v>891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288</v>
      </c>
      <c r="H2998" s="264" t="s">
        <v>727</v>
      </c>
      <c r="I2998" s="264" t="s">
        <v>242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890</v>
      </c>
      <c r="C2999" s="260" t="s">
        <v>891</v>
      </c>
      <c r="D2999" s="73" t="str">
        <f t="shared" si="92"/>
        <v>jan/2019</v>
      </c>
      <c r="E2999" s="263">
        <v>43490</v>
      </c>
      <c r="F2999" s="259" t="s">
        <v>208</v>
      </c>
      <c r="G2999" s="259" t="s">
        <v>288</v>
      </c>
      <c r="H2999" s="264" t="s">
        <v>297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890</v>
      </c>
      <c r="C3000" s="260" t="s">
        <v>891</v>
      </c>
      <c r="D3000" s="73" t="str">
        <f t="shared" si="92"/>
        <v>jan/2019</v>
      </c>
      <c r="E3000" s="263">
        <v>43490</v>
      </c>
      <c r="F3000" s="259" t="s">
        <v>208</v>
      </c>
      <c r="G3000" s="259" t="s">
        <v>288</v>
      </c>
      <c r="H3000" s="264" t="s">
        <v>297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890</v>
      </c>
      <c r="C3001" s="260" t="s">
        <v>891</v>
      </c>
      <c r="D3001" s="73" t="str">
        <f t="shared" si="92"/>
        <v>jan/2019</v>
      </c>
      <c r="E3001" s="263">
        <v>43490</v>
      </c>
      <c r="F3001" s="259" t="s">
        <v>208</v>
      </c>
      <c r="G3001" s="259" t="s">
        <v>288</v>
      </c>
      <c r="H3001" s="264" t="s">
        <v>297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890</v>
      </c>
      <c r="C3002" s="260" t="s">
        <v>891</v>
      </c>
      <c r="D3002" s="73" t="str">
        <f t="shared" si="92"/>
        <v>jan/2019</v>
      </c>
      <c r="E3002" s="263">
        <v>43490</v>
      </c>
      <c r="F3002" s="259" t="s">
        <v>208</v>
      </c>
      <c r="G3002" s="259" t="s">
        <v>288</v>
      </c>
      <c r="H3002" s="264" t="s">
        <v>297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890</v>
      </c>
      <c r="C3003" s="260" t="s">
        <v>891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288</v>
      </c>
      <c r="H3003" s="264" t="s">
        <v>748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890</v>
      </c>
      <c r="C3004" s="260" t="s">
        <v>891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288</v>
      </c>
      <c r="H3004" s="269" t="s">
        <v>716</v>
      </c>
      <c r="I3004" s="264" t="s">
        <v>186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890</v>
      </c>
      <c r="C3005" s="260" t="s">
        <v>891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288</v>
      </c>
      <c r="H3005" s="264" t="s">
        <v>519</v>
      </c>
      <c r="I3005" s="264" t="s">
        <v>186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890</v>
      </c>
      <c r="C3006" s="260" t="s">
        <v>891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288</v>
      </c>
      <c r="H3006" s="264" t="s">
        <v>1332</v>
      </c>
      <c r="I3006" s="264" t="s">
        <v>186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890</v>
      </c>
      <c r="C3007" s="260" t="s">
        <v>891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288</v>
      </c>
      <c r="H3007" s="264" t="s">
        <v>519</v>
      </c>
      <c r="I3007" s="264" t="s">
        <v>250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890</v>
      </c>
      <c r="C3008" s="260" t="s">
        <v>891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288</v>
      </c>
      <c r="H3008" s="264" t="s">
        <v>1332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890</v>
      </c>
      <c r="C3009" s="260" t="s">
        <v>891</v>
      </c>
      <c r="D3009" s="73" t="str">
        <f t="shared" si="92"/>
        <v>jan/2019</v>
      </c>
      <c r="E3009" s="263">
        <v>43490</v>
      </c>
      <c r="F3009" s="259" t="s">
        <v>201</v>
      </c>
      <c r="G3009" s="259" t="s">
        <v>288</v>
      </c>
      <c r="H3009" s="264" t="s">
        <v>202</v>
      </c>
      <c r="I3009" s="264" t="s">
        <v>291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890</v>
      </c>
      <c r="C3010" s="260" t="s">
        <v>891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288</v>
      </c>
      <c r="H3010" s="264" t="s">
        <v>992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890</v>
      </c>
      <c r="C3011" s="260" t="s">
        <v>891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288</v>
      </c>
      <c r="H3011" s="264" t="s">
        <v>613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892</v>
      </c>
      <c r="C3012" s="260" t="s">
        <v>891</v>
      </c>
      <c r="D3012" s="73" t="str">
        <f t="shared" si="94"/>
        <v>jan/2019</v>
      </c>
      <c r="E3012" s="263">
        <v>43493</v>
      </c>
      <c r="F3012" s="259" t="s">
        <v>708</v>
      </c>
      <c r="G3012" s="259" t="s">
        <v>288</v>
      </c>
      <c r="H3012" s="264" t="s">
        <v>708</v>
      </c>
      <c r="I3012" s="264" t="s">
        <v>200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890</v>
      </c>
      <c r="C3013" s="260" t="s">
        <v>891</v>
      </c>
      <c r="D3013" s="73" t="str">
        <f t="shared" si="94"/>
        <v>jan/2019</v>
      </c>
      <c r="E3013" s="263">
        <v>43493</v>
      </c>
      <c r="F3013" s="259" t="s">
        <v>708</v>
      </c>
      <c r="G3013" s="259" t="s">
        <v>288</v>
      </c>
      <c r="H3013" s="264" t="s">
        <v>708</v>
      </c>
      <c r="I3013" s="264" t="s">
        <v>200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890</v>
      </c>
      <c r="C3014" s="260" t="s">
        <v>891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288</v>
      </c>
      <c r="H3014" s="264" t="s">
        <v>1328</v>
      </c>
      <c r="I3014" s="264" t="s">
        <v>242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890</v>
      </c>
      <c r="C3015" s="260" t="s">
        <v>891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288</v>
      </c>
      <c r="H3015" s="264" t="s">
        <v>727</v>
      </c>
      <c r="I3015" s="264" t="s">
        <v>242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890</v>
      </c>
      <c r="C3016" s="260" t="s">
        <v>891</v>
      </c>
      <c r="D3016" s="73" t="str">
        <f t="shared" si="94"/>
        <v>jan/2019</v>
      </c>
      <c r="E3016" s="263">
        <v>43493</v>
      </c>
      <c r="F3016" s="259" t="s">
        <v>208</v>
      </c>
      <c r="G3016" s="259" t="s">
        <v>288</v>
      </c>
      <c r="H3016" s="264" t="s">
        <v>297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890</v>
      </c>
      <c r="C3017" s="260" t="s">
        <v>891</v>
      </c>
      <c r="D3017" s="73" t="str">
        <f t="shared" si="94"/>
        <v>jan/2019</v>
      </c>
      <c r="E3017" s="263">
        <v>43493</v>
      </c>
      <c r="F3017" s="259" t="s">
        <v>208</v>
      </c>
      <c r="G3017" s="259" t="s">
        <v>288</v>
      </c>
      <c r="H3017" s="264" t="s">
        <v>297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890</v>
      </c>
      <c r="C3018" s="260" t="s">
        <v>891</v>
      </c>
      <c r="D3018" s="73" t="str">
        <f t="shared" si="94"/>
        <v>jan/2019</v>
      </c>
      <c r="E3018" s="263">
        <v>43493</v>
      </c>
      <c r="F3018" s="259" t="s">
        <v>208</v>
      </c>
      <c r="G3018" s="259" t="s">
        <v>288</v>
      </c>
      <c r="H3018" s="264" t="s">
        <v>297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890</v>
      </c>
      <c r="C3019" s="260" t="s">
        <v>891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288</v>
      </c>
      <c r="H3019" s="264" t="s">
        <v>1044</v>
      </c>
      <c r="I3019" s="264" t="s">
        <v>187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890</v>
      </c>
      <c r="C3020" s="260" t="s">
        <v>891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288</v>
      </c>
      <c r="H3020" s="264" t="s">
        <v>306</v>
      </c>
      <c r="I3020" s="264" t="s">
        <v>250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890</v>
      </c>
      <c r="C3021" s="260" t="s">
        <v>891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288</v>
      </c>
      <c r="H3021" s="264" t="s">
        <v>303</v>
      </c>
      <c r="I3021" s="264" t="s">
        <v>241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890</v>
      </c>
      <c r="C3022" s="260" t="s">
        <v>891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288</v>
      </c>
      <c r="H3022" s="264" t="s">
        <v>1320</v>
      </c>
      <c r="I3022" s="264" t="s">
        <v>241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890</v>
      </c>
      <c r="C3023" s="260" t="s">
        <v>891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288</v>
      </c>
      <c r="H3023" s="264" t="s">
        <v>355</v>
      </c>
      <c r="I3023" s="264" t="s">
        <v>236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892</v>
      </c>
      <c r="C3024" s="260" t="s">
        <v>891</v>
      </c>
      <c r="D3024" s="73" t="str">
        <f t="shared" si="94"/>
        <v>jan/2019</v>
      </c>
      <c r="E3024" s="263">
        <v>43493</v>
      </c>
      <c r="F3024" s="259" t="s">
        <v>199</v>
      </c>
      <c r="G3024" s="259" t="s">
        <v>288</v>
      </c>
      <c r="H3024" s="264" t="s">
        <v>706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890</v>
      </c>
      <c r="C3025" s="260" t="s">
        <v>891</v>
      </c>
      <c r="D3025" s="73" t="str">
        <f t="shared" si="94"/>
        <v>jan/2019</v>
      </c>
      <c r="E3025" s="263">
        <v>43493</v>
      </c>
      <c r="F3025" s="259" t="s">
        <v>199</v>
      </c>
      <c r="G3025" s="259" t="s">
        <v>288</v>
      </c>
      <c r="H3025" s="264" t="s">
        <v>706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892</v>
      </c>
      <c r="C3026" s="260" t="s">
        <v>891</v>
      </c>
      <c r="D3026" s="73" t="str">
        <f t="shared" si="94"/>
        <v>jan/2019</v>
      </c>
      <c r="E3026" s="263">
        <v>43494</v>
      </c>
      <c r="F3026" s="259" t="s">
        <v>201</v>
      </c>
      <c r="G3026" s="259" t="s">
        <v>288</v>
      </c>
      <c r="H3026" s="264" t="s">
        <v>202</v>
      </c>
      <c r="I3026" s="264" t="s">
        <v>291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892</v>
      </c>
      <c r="C3027" s="260" t="s">
        <v>891</v>
      </c>
      <c r="D3027" s="73" t="str">
        <f t="shared" si="94"/>
        <v>jan/2019</v>
      </c>
      <c r="E3027" s="263">
        <v>43494</v>
      </c>
      <c r="F3027" s="259" t="s">
        <v>199</v>
      </c>
      <c r="G3027" s="259" t="s">
        <v>288</v>
      </c>
      <c r="H3027" s="264" t="s">
        <v>706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890</v>
      </c>
      <c r="C3028" s="260" t="s">
        <v>891</v>
      </c>
      <c r="D3028" s="73" t="str">
        <f t="shared" si="94"/>
        <v>jan/2019</v>
      </c>
      <c r="E3028" s="263">
        <v>43494</v>
      </c>
      <c r="F3028" s="259" t="s">
        <v>199</v>
      </c>
      <c r="G3028" s="259" t="s">
        <v>288</v>
      </c>
      <c r="H3028" s="264" t="s">
        <v>706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890</v>
      </c>
      <c r="C3029" s="260" t="s">
        <v>891</v>
      </c>
      <c r="D3029" s="73" t="str">
        <f t="shared" si="94"/>
        <v>jan/2019</v>
      </c>
      <c r="E3029" s="263">
        <v>43495</v>
      </c>
      <c r="F3029" s="259" t="s">
        <v>313</v>
      </c>
      <c r="G3029" s="259" t="s">
        <v>288</v>
      </c>
      <c r="H3029" s="264" t="s">
        <v>204</v>
      </c>
      <c r="I3029" s="264" t="s">
        <v>269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890</v>
      </c>
      <c r="C3030" s="260" t="s">
        <v>891</v>
      </c>
      <c r="D3030" s="73" t="str">
        <f t="shared" si="94"/>
        <v>jan/2019</v>
      </c>
      <c r="E3030" s="263">
        <v>43495</v>
      </c>
      <c r="F3030" s="259" t="s">
        <v>708</v>
      </c>
      <c r="G3030" s="259" t="s">
        <v>288</v>
      </c>
      <c r="H3030" s="264" t="s">
        <v>708</v>
      </c>
      <c r="I3030" s="264" t="s">
        <v>200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890</v>
      </c>
      <c r="C3031" s="260" t="s">
        <v>891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288</v>
      </c>
      <c r="H3031" s="264" t="s">
        <v>333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890</v>
      </c>
      <c r="C3032" s="260" t="s">
        <v>891</v>
      </c>
      <c r="D3032" s="73" t="str">
        <f t="shared" si="94"/>
        <v>jan/2019</v>
      </c>
      <c r="E3032" s="263">
        <v>43495</v>
      </c>
      <c r="F3032" s="259" t="s">
        <v>1333</v>
      </c>
      <c r="G3032" s="259" t="s">
        <v>288</v>
      </c>
      <c r="H3032" s="264" t="s">
        <v>333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890</v>
      </c>
      <c r="C3033" s="260" t="s">
        <v>891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288</v>
      </c>
      <c r="H3033" s="264" t="s">
        <v>333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890</v>
      </c>
      <c r="C3034" s="260" t="s">
        <v>891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288</v>
      </c>
      <c r="H3034" s="264" t="s">
        <v>333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890</v>
      </c>
      <c r="C3035" s="260" t="s">
        <v>891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288</v>
      </c>
      <c r="H3035" s="264" t="s">
        <v>1321</v>
      </c>
      <c r="I3035" s="264" t="s">
        <v>242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890</v>
      </c>
      <c r="C3036" s="260" t="s">
        <v>891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288</v>
      </c>
      <c r="H3036" s="264" t="s">
        <v>1319</v>
      </c>
      <c r="I3036" s="264" t="s">
        <v>242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890</v>
      </c>
      <c r="C3037" s="260" t="s">
        <v>891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288</v>
      </c>
      <c r="H3037" s="264" t="s">
        <v>716</v>
      </c>
      <c r="I3037" s="264" t="s">
        <v>242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890</v>
      </c>
      <c r="C3038" s="260" t="s">
        <v>891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288</v>
      </c>
      <c r="H3038" s="264" t="s">
        <v>338</v>
      </c>
      <c r="I3038" s="264" t="s">
        <v>242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890</v>
      </c>
      <c r="C3039" s="260" t="s">
        <v>891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288</v>
      </c>
      <c r="H3039" s="264" t="s">
        <v>1158</v>
      </c>
      <c r="I3039" s="264" t="s">
        <v>242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890</v>
      </c>
      <c r="C3040" s="260" t="s">
        <v>891</v>
      </c>
      <c r="D3040" s="73" t="str">
        <f t="shared" si="94"/>
        <v>jan/2019</v>
      </c>
      <c r="E3040" s="263">
        <v>43495</v>
      </c>
      <c r="F3040" s="259" t="s">
        <v>208</v>
      </c>
      <c r="G3040" s="259" t="s">
        <v>288</v>
      </c>
      <c r="H3040" s="264" t="s">
        <v>297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890</v>
      </c>
      <c r="C3041" s="260" t="s">
        <v>891</v>
      </c>
      <c r="D3041" s="73" t="str">
        <f t="shared" si="94"/>
        <v>jan/2019</v>
      </c>
      <c r="E3041" s="263">
        <v>43495</v>
      </c>
      <c r="F3041" s="259" t="s">
        <v>208</v>
      </c>
      <c r="G3041" s="259" t="s">
        <v>288</v>
      </c>
      <c r="H3041" s="264" t="s">
        <v>297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890</v>
      </c>
      <c r="C3042" s="260" t="s">
        <v>891</v>
      </c>
      <c r="D3042" s="73" t="str">
        <f t="shared" si="94"/>
        <v>jan/2019</v>
      </c>
      <c r="E3042" s="263">
        <v>43495</v>
      </c>
      <c r="F3042" s="259" t="s">
        <v>208</v>
      </c>
      <c r="G3042" s="259" t="s">
        <v>288</v>
      </c>
      <c r="H3042" s="264" t="s">
        <v>297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890</v>
      </c>
      <c r="C3043" s="260" t="s">
        <v>891</v>
      </c>
      <c r="D3043" s="73" t="str">
        <f t="shared" si="94"/>
        <v>jan/2019</v>
      </c>
      <c r="E3043" s="263">
        <v>43495</v>
      </c>
      <c r="F3043" s="259" t="s">
        <v>208</v>
      </c>
      <c r="G3043" s="259" t="s">
        <v>288</v>
      </c>
      <c r="H3043" s="264" t="s">
        <v>297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890</v>
      </c>
      <c r="C3044" s="260" t="s">
        <v>891</v>
      </c>
      <c r="D3044" s="73" t="str">
        <f t="shared" si="94"/>
        <v>jan/2019</v>
      </c>
      <c r="E3044" s="263">
        <v>43495</v>
      </c>
      <c r="F3044" s="259" t="s">
        <v>208</v>
      </c>
      <c r="G3044" s="259" t="s">
        <v>288</v>
      </c>
      <c r="H3044" s="264" t="s">
        <v>297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890</v>
      </c>
      <c r="C3045" s="260" t="s">
        <v>891</v>
      </c>
      <c r="D3045" s="73" t="str">
        <f t="shared" si="94"/>
        <v>jan/2019</v>
      </c>
      <c r="E3045" s="263">
        <v>43495</v>
      </c>
      <c r="F3045" s="259" t="s">
        <v>208</v>
      </c>
      <c r="G3045" s="259" t="s">
        <v>288</v>
      </c>
      <c r="H3045" s="264" t="s">
        <v>297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890</v>
      </c>
      <c r="C3046" s="260" t="s">
        <v>891</v>
      </c>
      <c r="D3046" s="73" t="str">
        <f t="shared" si="94"/>
        <v>jan/2019</v>
      </c>
      <c r="E3046" s="263">
        <v>43495</v>
      </c>
      <c r="F3046" s="259" t="s">
        <v>208</v>
      </c>
      <c r="G3046" s="259" t="s">
        <v>288</v>
      </c>
      <c r="H3046" s="264" t="s">
        <v>297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890</v>
      </c>
      <c r="C3047" s="260" t="s">
        <v>891</v>
      </c>
      <c r="D3047" s="73" t="str">
        <f t="shared" si="94"/>
        <v>jan/2019</v>
      </c>
      <c r="E3047" s="263">
        <v>43495</v>
      </c>
      <c r="F3047" s="259" t="s">
        <v>208</v>
      </c>
      <c r="G3047" s="259" t="s">
        <v>288</v>
      </c>
      <c r="H3047" s="264" t="s">
        <v>297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890</v>
      </c>
      <c r="C3048" s="260" t="s">
        <v>891</v>
      </c>
      <c r="D3048" s="73" t="str">
        <f t="shared" si="94"/>
        <v>jan/2019</v>
      </c>
      <c r="E3048" s="263">
        <v>43495</v>
      </c>
      <c r="F3048" s="259" t="s">
        <v>208</v>
      </c>
      <c r="G3048" s="259" t="s">
        <v>288</v>
      </c>
      <c r="H3048" s="264" t="s">
        <v>297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890</v>
      </c>
      <c r="C3049" s="260" t="s">
        <v>891</v>
      </c>
      <c r="D3049" s="73" t="str">
        <f t="shared" si="94"/>
        <v>jan/2019</v>
      </c>
      <c r="E3049" s="263">
        <v>43495</v>
      </c>
      <c r="F3049" s="259" t="s">
        <v>208</v>
      </c>
      <c r="G3049" s="259" t="s">
        <v>288</v>
      </c>
      <c r="H3049" s="264" t="s">
        <v>297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890</v>
      </c>
      <c r="C3050" s="260" t="s">
        <v>891</v>
      </c>
      <c r="D3050" s="73" t="str">
        <f t="shared" si="94"/>
        <v>jan/2019</v>
      </c>
      <c r="E3050" s="263">
        <v>43495</v>
      </c>
      <c r="F3050" s="259" t="s">
        <v>208</v>
      </c>
      <c r="G3050" s="259" t="s">
        <v>288</v>
      </c>
      <c r="H3050" s="264" t="s">
        <v>297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890</v>
      </c>
      <c r="C3051" s="260" t="s">
        <v>891</v>
      </c>
      <c r="D3051" s="73" t="str">
        <f t="shared" si="94"/>
        <v>jan/2019</v>
      </c>
      <c r="E3051" s="263">
        <v>43495</v>
      </c>
      <c r="F3051" s="259" t="s">
        <v>208</v>
      </c>
      <c r="G3051" s="259" t="s">
        <v>288</v>
      </c>
      <c r="H3051" s="264" t="s">
        <v>297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890</v>
      </c>
      <c r="C3052" s="260" t="s">
        <v>891</v>
      </c>
      <c r="D3052" s="73" t="str">
        <f t="shared" si="94"/>
        <v>jan/2019</v>
      </c>
      <c r="E3052" s="263">
        <v>43495</v>
      </c>
      <c r="F3052" s="259" t="s">
        <v>208</v>
      </c>
      <c r="G3052" s="259" t="s">
        <v>288</v>
      </c>
      <c r="H3052" s="264" t="s">
        <v>297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890</v>
      </c>
      <c r="C3053" s="260" t="s">
        <v>891</v>
      </c>
      <c r="D3053" s="73" t="str">
        <f t="shared" si="94"/>
        <v>jan/2019</v>
      </c>
      <c r="E3053" s="263">
        <v>43495</v>
      </c>
      <c r="F3053" s="259" t="s">
        <v>747</v>
      </c>
      <c r="G3053" s="259" t="s">
        <v>288</v>
      </c>
      <c r="H3053" s="264" t="s">
        <v>747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890</v>
      </c>
      <c r="C3054" s="260" t="s">
        <v>891</v>
      </c>
      <c r="D3054" s="73" t="str">
        <f t="shared" si="94"/>
        <v>jan/2019</v>
      </c>
      <c r="E3054" s="263">
        <v>43495</v>
      </c>
      <c r="F3054" s="259" t="s">
        <v>1334</v>
      </c>
      <c r="G3054" s="259" t="s">
        <v>288</v>
      </c>
      <c r="H3054" s="260" t="s">
        <v>1334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890</v>
      </c>
      <c r="C3055" s="260" t="s">
        <v>891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288</v>
      </c>
      <c r="H3055" s="264" t="s">
        <v>1302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890</v>
      </c>
      <c r="C3056" s="260" t="s">
        <v>891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288</v>
      </c>
      <c r="H3056" s="264" t="s">
        <v>189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890</v>
      </c>
      <c r="C3057" s="260" t="s">
        <v>891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288</v>
      </c>
      <c r="H3057" s="264" t="s">
        <v>918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890</v>
      </c>
      <c r="C3058" s="260" t="s">
        <v>891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288</v>
      </c>
      <c r="H3058" s="264" t="s">
        <v>1335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890</v>
      </c>
      <c r="C3059" s="260" t="s">
        <v>891</v>
      </c>
      <c r="D3059" s="73" t="str">
        <f t="shared" si="94"/>
        <v>jan/2019</v>
      </c>
      <c r="E3059" s="263">
        <v>43495</v>
      </c>
      <c r="F3059" s="259" t="s">
        <v>1336</v>
      </c>
      <c r="G3059" s="259" t="s">
        <v>288</v>
      </c>
      <c r="H3059" s="264" t="s">
        <v>1337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890</v>
      </c>
      <c r="C3060" s="260" t="s">
        <v>891</v>
      </c>
      <c r="D3060" s="73" t="str">
        <f t="shared" si="94"/>
        <v>jan/2019</v>
      </c>
      <c r="E3060" s="263">
        <v>43495</v>
      </c>
      <c r="F3060" s="259" t="s">
        <v>1338</v>
      </c>
      <c r="G3060" s="259" t="s">
        <v>288</v>
      </c>
      <c r="H3060" s="264" t="s">
        <v>978</v>
      </c>
      <c r="I3060" s="264" t="s">
        <v>186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890</v>
      </c>
      <c r="C3061" s="260" t="s">
        <v>891</v>
      </c>
      <c r="D3061" s="73" t="str">
        <f t="shared" si="94"/>
        <v>jan/2019</v>
      </c>
      <c r="E3061" s="263">
        <v>43495</v>
      </c>
      <c r="F3061" s="259" t="s">
        <v>1339</v>
      </c>
      <c r="G3061" s="259" t="s">
        <v>288</v>
      </c>
      <c r="H3061" s="264" t="s">
        <v>978</v>
      </c>
      <c r="I3061" s="264" t="s">
        <v>186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890</v>
      </c>
      <c r="C3062" s="260" t="s">
        <v>891</v>
      </c>
      <c r="D3062" s="73" t="str">
        <f t="shared" si="94"/>
        <v>jan/2019</v>
      </c>
      <c r="E3062" s="263">
        <v>43495</v>
      </c>
      <c r="F3062" s="259" t="s">
        <v>1340</v>
      </c>
      <c r="G3062" s="259" t="s">
        <v>288</v>
      </c>
      <c r="H3062" s="264" t="s">
        <v>978</v>
      </c>
      <c r="I3062" s="264" t="s">
        <v>186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890</v>
      </c>
      <c r="C3063" s="260" t="s">
        <v>891</v>
      </c>
      <c r="D3063" s="73" t="str">
        <f t="shared" si="94"/>
        <v>jan/2019</v>
      </c>
      <c r="E3063" s="263">
        <v>43495</v>
      </c>
      <c r="F3063" s="259" t="s">
        <v>543</v>
      </c>
      <c r="G3063" s="259" t="s">
        <v>288</v>
      </c>
      <c r="H3063" s="264" t="s">
        <v>355</v>
      </c>
      <c r="I3063" s="264" t="s">
        <v>186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890</v>
      </c>
      <c r="C3064" s="260" t="s">
        <v>891</v>
      </c>
      <c r="D3064" s="73" t="str">
        <f t="shared" si="94"/>
        <v>jan/2019</v>
      </c>
      <c r="E3064" s="263">
        <v>43495</v>
      </c>
      <c r="F3064" s="259" t="s">
        <v>469</v>
      </c>
      <c r="G3064" s="259" t="s">
        <v>288</v>
      </c>
      <c r="H3064" s="264" t="s">
        <v>355</v>
      </c>
      <c r="I3064" s="264" t="s">
        <v>186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890</v>
      </c>
      <c r="C3065" s="260" t="s">
        <v>891</v>
      </c>
      <c r="D3065" s="73" t="str">
        <f t="shared" si="94"/>
        <v>jan/2019</v>
      </c>
      <c r="E3065" s="263">
        <v>43495</v>
      </c>
      <c r="F3065" s="259" t="s">
        <v>470</v>
      </c>
      <c r="G3065" s="259" t="s">
        <v>288</v>
      </c>
      <c r="H3065" s="264" t="s">
        <v>355</v>
      </c>
      <c r="I3065" s="264" t="s">
        <v>186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890</v>
      </c>
      <c r="C3066" s="260" t="s">
        <v>891</v>
      </c>
      <c r="D3066" s="73" t="str">
        <f t="shared" si="94"/>
        <v>jan/2019</v>
      </c>
      <c r="E3066" s="263">
        <v>43495</v>
      </c>
      <c r="F3066" s="259" t="s">
        <v>687</v>
      </c>
      <c r="G3066" s="259" t="s">
        <v>288</v>
      </c>
      <c r="H3066" s="264" t="s">
        <v>355</v>
      </c>
      <c r="I3066" s="264" t="s">
        <v>186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890</v>
      </c>
      <c r="C3067" s="260" t="s">
        <v>891</v>
      </c>
      <c r="D3067" s="73" t="str">
        <f t="shared" si="94"/>
        <v>jan/2019</v>
      </c>
      <c r="E3067" s="263">
        <v>43495</v>
      </c>
      <c r="F3067" s="259" t="s">
        <v>580</v>
      </c>
      <c r="G3067" s="259" t="s">
        <v>288</v>
      </c>
      <c r="H3067" s="264" t="s">
        <v>355</v>
      </c>
      <c r="I3067" s="264" t="s">
        <v>186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890</v>
      </c>
      <c r="C3068" s="260" t="s">
        <v>891</v>
      </c>
      <c r="D3068" s="73" t="str">
        <f t="shared" si="94"/>
        <v>jan/2019</v>
      </c>
      <c r="E3068" s="263">
        <v>43495</v>
      </c>
      <c r="F3068" s="259" t="s">
        <v>468</v>
      </c>
      <c r="G3068" s="259" t="s">
        <v>288</v>
      </c>
      <c r="H3068" s="264" t="s">
        <v>355</v>
      </c>
      <c r="I3068" s="264" t="s">
        <v>186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890</v>
      </c>
      <c r="C3069" s="260" t="s">
        <v>891</v>
      </c>
      <c r="D3069" s="73" t="str">
        <f t="shared" si="94"/>
        <v>jan/2019</v>
      </c>
      <c r="E3069" s="263">
        <v>43495</v>
      </c>
      <c r="F3069" s="259" t="s">
        <v>691</v>
      </c>
      <c r="G3069" s="259" t="s">
        <v>288</v>
      </c>
      <c r="H3069" s="264" t="s">
        <v>355</v>
      </c>
      <c r="I3069" s="264" t="s">
        <v>186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890</v>
      </c>
      <c r="C3070" s="260" t="s">
        <v>891</v>
      </c>
      <c r="D3070" s="73" t="str">
        <f t="shared" si="94"/>
        <v>jan/2019</v>
      </c>
      <c r="E3070" s="263">
        <v>43495</v>
      </c>
      <c r="F3070" s="259" t="s">
        <v>688</v>
      </c>
      <c r="G3070" s="259" t="s">
        <v>288</v>
      </c>
      <c r="H3070" s="264" t="s">
        <v>355</v>
      </c>
      <c r="I3070" s="264" t="s">
        <v>186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890</v>
      </c>
      <c r="C3071" s="260" t="s">
        <v>891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288</v>
      </c>
      <c r="H3071" s="264" t="s">
        <v>716</v>
      </c>
      <c r="I3071" s="264" t="s">
        <v>186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890</v>
      </c>
      <c r="C3072" s="260" t="s">
        <v>891</v>
      </c>
      <c r="D3072" s="73" t="str">
        <f t="shared" si="94"/>
        <v>jan/2019</v>
      </c>
      <c r="E3072" s="263">
        <v>43495</v>
      </c>
      <c r="F3072" s="259" t="s">
        <v>430</v>
      </c>
      <c r="G3072" s="259" t="s">
        <v>288</v>
      </c>
      <c r="H3072" s="264" t="s">
        <v>326</v>
      </c>
      <c r="I3072" s="264" t="s">
        <v>186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890</v>
      </c>
      <c r="C3073" s="260" t="s">
        <v>891</v>
      </c>
      <c r="D3073" s="73" t="str">
        <f t="shared" si="94"/>
        <v>jan/2019</v>
      </c>
      <c r="E3073" s="263">
        <v>43495</v>
      </c>
      <c r="F3073" s="259" t="s">
        <v>526</v>
      </c>
      <c r="G3073" s="259" t="s">
        <v>288</v>
      </c>
      <c r="H3073" s="264" t="s">
        <v>326</v>
      </c>
      <c r="I3073" s="264" t="s">
        <v>186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890</v>
      </c>
      <c r="C3074" s="260" t="s">
        <v>891</v>
      </c>
      <c r="D3074" s="73" t="str">
        <f t="shared" si="94"/>
        <v>jan/2019</v>
      </c>
      <c r="E3074" s="263">
        <v>43495</v>
      </c>
      <c r="F3074" s="259" t="s">
        <v>1211</v>
      </c>
      <c r="G3074" s="259" t="s">
        <v>288</v>
      </c>
      <c r="H3074" s="264" t="s">
        <v>326</v>
      </c>
      <c r="I3074" s="264" t="s">
        <v>186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890</v>
      </c>
      <c r="C3075" s="260" t="s">
        <v>891</v>
      </c>
      <c r="D3075" s="73" t="str">
        <f t="shared" ref="D3075:D3138" si="96">TEXT(E3075,"mmm/aaaa")</f>
        <v>jan/2019</v>
      </c>
      <c r="E3075" s="263">
        <v>43495</v>
      </c>
      <c r="F3075" s="259" t="s">
        <v>794</v>
      </c>
      <c r="G3075" s="259" t="s">
        <v>288</v>
      </c>
      <c r="H3075" s="264" t="s">
        <v>326</v>
      </c>
      <c r="I3075" s="264" t="s">
        <v>186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890</v>
      </c>
      <c r="C3076" s="260" t="s">
        <v>891</v>
      </c>
      <c r="D3076" s="73" t="str">
        <f t="shared" si="96"/>
        <v>jan/2019</v>
      </c>
      <c r="E3076" s="263">
        <v>43495</v>
      </c>
      <c r="F3076" s="259" t="s">
        <v>1341</v>
      </c>
      <c r="G3076" s="259" t="s">
        <v>288</v>
      </c>
      <c r="H3076" s="264" t="s">
        <v>326</v>
      </c>
      <c r="I3076" s="264" t="s">
        <v>186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890</v>
      </c>
      <c r="C3077" s="260" t="s">
        <v>891</v>
      </c>
      <c r="D3077" s="73" t="str">
        <f t="shared" si="96"/>
        <v>jan/2019</v>
      </c>
      <c r="E3077" s="263">
        <v>43495</v>
      </c>
      <c r="F3077" s="259" t="s">
        <v>531</v>
      </c>
      <c r="G3077" s="259" t="s">
        <v>288</v>
      </c>
      <c r="H3077" s="264" t="s">
        <v>326</v>
      </c>
      <c r="I3077" s="264" t="s">
        <v>186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890</v>
      </c>
      <c r="C3078" s="260" t="s">
        <v>891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288</v>
      </c>
      <c r="H3078" s="264" t="s">
        <v>1158</v>
      </c>
      <c r="I3078" s="264" t="s">
        <v>186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890</v>
      </c>
      <c r="C3079" s="260" t="s">
        <v>891</v>
      </c>
      <c r="D3079" s="73" t="str">
        <f t="shared" si="96"/>
        <v>jan/2019</v>
      </c>
      <c r="E3079" s="263">
        <v>43495</v>
      </c>
      <c r="F3079" s="259" t="s">
        <v>1336</v>
      </c>
      <c r="G3079" s="259" t="s">
        <v>288</v>
      </c>
      <c r="H3079" s="264" t="s">
        <v>1337</v>
      </c>
      <c r="I3079" s="264" t="s">
        <v>186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890</v>
      </c>
      <c r="C3080" s="260" t="s">
        <v>891</v>
      </c>
      <c r="D3080" s="73" t="str">
        <f t="shared" si="96"/>
        <v>jan/2019</v>
      </c>
      <c r="E3080" s="263">
        <v>43495</v>
      </c>
      <c r="F3080" s="259" t="s">
        <v>747</v>
      </c>
      <c r="G3080" s="259" t="s">
        <v>288</v>
      </c>
      <c r="H3080" s="264" t="s">
        <v>747</v>
      </c>
      <c r="I3080" s="264" t="s">
        <v>186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890</v>
      </c>
      <c r="C3081" s="260" t="s">
        <v>891</v>
      </c>
      <c r="D3081" s="73" t="str">
        <f t="shared" si="96"/>
        <v>jan/2019</v>
      </c>
      <c r="E3081" s="263">
        <v>43495</v>
      </c>
      <c r="F3081" s="259" t="s">
        <v>1334</v>
      </c>
      <c r="G3081" s="259" t="s">
        <v>288</v>
      </c>
      <c r="H3081" s="260" t="s">
        <v>1334</v>
      </c>
      <c r="I3081" s="264" t="s">
        <v>186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890</v>
      </c>
      <c r="C3082" s="260" t="s">
        <v>891</v>
      </c>
      <c r="D3082" s="73" t="str">
        <f t="shared" si="96"/>
        <v>jan/2019</v>
      </c>
      <c r="E3082" s="263">
        <v>43495</v>
      </c>
      <c r="F3082" s="259" t="s">
        <v>1342</v>
      </c>
      <c r="G3082" s="259" t="s">
        <v>288</v>
      </c>
      <c r="H3082" s="264" t="s">
        <v>317</v>
      </c>
      <c r="I3082" s="264" t="s">
        <v>186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890</v>
      </c>
      <c r="C3083" s="260" t="s">
        <v>891</v>
      </c>
      <c r="D3083" s="73" t="str">
        <f t="shared" si="96"/>
        <v>jan/2019</v>
      </c>
      <c r="E3083" s="263">
        <v>43495</v>
      </c>
      <c r="F3083" s="259" t="s">
        <v>1111</v>
      </c>
      <c r="G3083" s="259" t="s">
        <v>288</v>
      </c>
      <c r="H3083" s="264" t="s">
        <v>317</v>
      </c>
      <c r="I3083" s="264" t="s">
        <v>186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890</v>
      </c>
      <c r="C3084" s="260" t="s">
        <v>891</v>
      </c>
      <c r="D3084" s="73" t="str">
        <f t="shared" si="96"/>
        <v>jan/2019</v>
      </c>
      <c r="E3084" s="263">
        <v>43495</v>
      </c>
      <c r="F3084" s="259" t="s">
        <v>1343</v>
      </c>
      <c r="G3084" s="259" t="s">
        <v>288</v>
      </c>
      <c r="H3084" s="264" t="s">
        <v>317</v>
      </c>
      <c r="I3084" s="264" t="s">
        <v>186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890</v>
      </c>
      <c r="C3085" s="260" t="s">
        <v>891</v>
      </c>
      <c r="D3085" s="73" t="str">
        <f t="shared" si="96"/>
        <v>jan/2019</v>
      </c>
      <c r="E3085" s="263">
        <v>43495</v>
      </c>
      <c r="F3085" s="259" t="s">
        <v>1344</v>
      </c>
      <c r="G3085" s="259" t="s">
        <v>288</v>
      </c>
      <c r="H3085" s="264" t="s">
        <v>331</v>
      </c>
      <c r="I3085" s="264" t="s">
        <v>186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890</v>
      </c>
      <c r="C3086" s="260" t="s">
        <v>891</v>
      </c>
      <c r="D3086" s="73" t="str">
        <f t="shared" si="96"/>
        <v>jan/2019</v>
      </c>
      <c r="E3086" s="263">
        <v>43495</v>
      </c>
      <c r="F3086" s="259" t="s">
        <v>702</v>
      </c>
      <c r="G3086" s="259" t="s">
        <v>288</v>
      </c>
      <c r="H3086" s="264" t="s">
        <v>325</v>
      </c>
      <c r="I3086" s="264" t="s">
        <v>186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890</v>
      </c>
      <c r="C3087" s="260" t="s">
        <v>891</v>
      </c>
      <c r="D3087" s="73" t="str">
        <f t="shared" si="96"/>
        <v>jan/2019</v>
      </c>
      <c r="E3087" s="263">
        <v>43495</v>
      </c>
      <c r="F3087" s="259" t="s">
        <v>697</v>
      </c>
      <c r="G3087" s="259" t="s">
        <v>288</v>
      </c>
      <c r="H3087" s="264" t="s">
        <v>325</v>
      </c>
      <c r="I3087" s="264" t="s">
        <v>186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890</v>
      </c>
      <c r="C3088" s="260" t="s">
        <v>891</v>
      </c>
      <c r="D3088" s="73" t="str">
        <f t="shared" si="96"/>
        <v>jan/2019</v>
      </c>
      <c r="E3088" s="263">
        <v>43495</v>
      </c>
      <c r="F3088" s="259" t="s">
        <v>1333</v>
      </c>
      <c r="G3088" s="259" t="s">
        <v>288</v>
      </c>
      <c r="H3088" s="264" t="s">
        <v>333</v>
      </c>
      <c r="I3088" s="264" t="s">
        <v>186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890</v>
      </c>
      <c r="C3089" s="260" t="s">
        <v>891</v>
      </c>
      <c r="D3089" s="73" t="str">
        <f t="shared" si="96"/>
        <v>jan/2019</v>
      </c>
      <c r="E3089" s="263">
        <v>43495</v>
      </c>
      <c r="F3089" s="259" t="s">
        <v>1342</v>
      </c>
      <c r="G3089" s="259" t="s">
        <v>288</v>
      </c>
      <c r="H3089" s="264" t="s">
        <v>317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890</v>
      </c>
      <c r="C3090" s="260" t="s">
        <v>891</v>
      </c>
      <c r="D3090" s="73" t="str">
        <f t="shared" si="96"/>
        <v>jan/2019</v>
      </c>
      <c r="E3090" s="263">
        <v>43495</v>
      </c>
      <c r="F3090" s="259" t="s">
        <v>1111</v>
      </c>
      <c r="G3090" s="259" t="s">
        <v>288</v>
      </c>
      <c r="H3090" s="264" t="s">
        <v>317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890</v>
      </c>
      <c r="C3091" s="260" t="s">
        <v>891</v>
      </c>
      <c r="D3091" s="73" t="str">
        <f t="shared" si="96"/>
        <v>jan/2019</v>
      </c>
      <c r="E3091" s="263">
        <v>43495</v>
      </c>
      <c r="F3091" s="259" t="s">
        <v>1343</v>
      </c>
      <c r="G3091" s="259" t="s">
        <v>288</v>
      </c>
      <c r="H3091" s="264" t="s">
        <v>317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890</v>
      </c>
      <c r="C3092" s="260" t="s">
        <v>891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288</v>
      </c>
      <c r="H3092" s="264" t="s">
        <v>1316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890</v>
      </c>
      <c r="C3093" s="260" t="s">
        <v>891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288</v>
      </c>
      <c r="H3093" s="264" t="s">
        <v>1316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890</v>
      </c>
      <c r="C3094" s="260" t="s">
        <v>891</v>
      </c>
      <c r="D3094" s="73" t="str">
        <f t="shared" si="96"/>
        <v>jan/2019</v>
      </c>
      <c r="E3094" s="263">
        <v>43495</v>
      </c>
      <c r="F3094" s="259" t="s">
        <v>430</v>
      </c>
      <c r="G3094" s="259" t="s">
        <v>288</v>
      </c>
      <c r="H3094" s="264" t="s">
        <v>326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890</v>
      </c>
      <c r="C3095" s="260" t="s">
        <v>891</v>
      </c>
      <c r="D3095" s="73" t="str">
        <f t="shared" si="96"/>
        <v>jan/2019</v>
      </c>
      <c r="E3095" s="263">
        <v>43495</v>
      </c>
      <c r="F3095" s="259" t="s">
        <v>526</v>
      </c>
      <c r="G3095" s="259" t="s">
        <v>288</v>
      </c>
      <c r="H3095" s="264" t="s">
        <v>326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890</v>
      </c>
      <c r="C3096" s="260" t="s">
        <v>891</v>
      </c>
      <c r="D3096" s="73" t="str">
        <f t="shared" si="96"/>
        <v>jan/2019</v>
      </c>
      <c r="E3096" s="263">
        <v>43495</v>
      </c>
      <c r="F3096" s="259" t="s">
        <v>1211</v>
      </c>
      <c r="G3096" s="259" t="s">
        <v>288</v>
      </c>
      <c r="H3096" s="264" t="s">
        <v>326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890</v>
      </c>
      <c r="C3097" s="260" t="s">
        <v>891</v>
      </c>
      <c r="D3097" s="73" t="str">
        <f t="shared" si="96"/>
        <v>jan/2019</v>
      </c>
      <c r="E3097" s="263">
        <v>43495</v>
      </c>
      <c r="F3097" s="259" t="s">
        <v>794</v>
      </c>
      <c r="G3097" s="259" t="s">
        <v>288</v>
      </c>
      <c r="H3097" s="264" t="s">
        <v>326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890</v>
      </c>
      <c r="C3098" s="260" t="s">
        <v>891</v>
      </c>
      <c r="D3098" s="73" t="str">
        <f t="shared" si="96"/>
        <v>jan/2019</v>
      </c>
      <c r="E3098" s="263">
        <v>43495</v>
      </c>
      <c r="F3098" s="259" t="s">
        <v>1341</v>
      </c>
      <c r="G3098" s="259" t="s">
        <v>288</v>
      </c>
      <c r="H3098" s="264" t="s">
        <v>326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890</v>
      </c>
      <c r="C3099" s="260" t="s">
        <v>891</v>
      </c>
      <c r="D3099" s="73" t="str">
        <f t="shared" si="96"/>
        <v>jan/2019</v>
      </c>
      <c r="E3099" s="263">
        <v>43495</v>
      </c>
      <c r="F3099" s="259" t="s">
        <v>531</v>
      </c>
      <c r="G3099" s="259" t="s">
        <v>288</v>
      </c>
      <c r="H3099" s="264" t="s">
        <v>326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890</v>
      </c>
      <c r="C3100" s="260" t="s">
        <v>891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288</v>
      </c>
      <c r="H3100" s="264" t="s">
        <v>326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890</v>
      </c>
      <c r="C3101" s="260" t="s">
        <v>891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288</v>
      </c>
      <c r="H3101" s="264" t="s">
        <v>178</v>
      </c>
      <c r="I3101" s="264" t="s">
        <v>241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890</v>
      </c>
      <c r="C3102" s="260" t="s">
        <v>891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288</v>
      </c>
      <c r="H3102" s="264" t="s">
        <v>1238</v>
      </c>
      <c r="I3102" s="264" t="s">
        <v>241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890</v>
      </c>
      <c r="C3103" s="260" t="s">
        <v>891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288</v>
      </c>
      <c r="H3103" s="264" t="s">
        <v>1320</v>
      </c>
      <c r="I3103" s="264" t="s">
        <v>241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890</v>
      </c>
      <c r="C3104" s="260" t="s">
        <v>891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288</v>
      </c>
      <c r="H3104" s="264" t="s">
        <v>1345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890</v>
      </c>
      <c r="C3105" s="260" t="s">
        <v>891</v>
      </c>
      <c r="D3105" s="73" t="str">
        <f t="shared" si="96"/>
        <v>jan/2019</v>
      </c>
      <c r="E3105" s="263">
        <v>43495</v>
      </c>
      <c r="F3105" s="259" t="s">
        <v>201</v>
      </c>
      <c r="G3105" s="259" t="s">
        <v>288</v>
      </c>
      <c r="H3105" s="264" t="s">
        <v>202</v>
      </c>
      <c r="I3105" s="264" t="s">
        <v>291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890</v>
      </c>
      <c r="C3106" s="260" t="s">
        <v>891</v>
      </c>
      <c r="D3106" s="73" t="str">
        <f t="shared" si="96"/>
        <v>jan/2019</v>
      </c>
      <c r="E3106" s="263">
        <v>43495</v>
      </c>
      <c r="F3106" s="259" t="s">
        <v>1338</v>
      </c>
      <c r="G3106" s="259" t="s">
        <v>288</v>
      </c>
      <c r="H3106" s="264" t="s">
        <v>978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890</v>
      </c>
      <c r="C3107" s="260" t="s">
        <v>891</v>
      </c>
      <c r="D3107" s="73" t="str">
        <f t="shared" si="96"/>
        <v>jan/2019</v>
      </c>
      <c r="E3107" s="263">
        <v>43495</v>
      </c>
      <c r="F3107" s="259" t="s">
        <v>1339</v>
      </c>
      <c r="G3107" s="259" t="s">
        <v>288</v>
      </c>
      <c r="H3107" s="264" t="s">
        <v>978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890</v>
      </c>
      <c r="C3108" s="260" t="s">
        <v>891</v>
      </c>
      <c r="D3108" s="73" t="str">
        <f t="shared" si="96"/>
        <v>jan/2019</v>
      </c>
      <c r="E3108" s="263">
        <v>43495</v>
      </c>
      <c r="F3108" s="259" t="s">
        <v>1340</v>
      </c>
      <c r="G3108" s="259" t="s">
        <v>288</v>
      </c>
      <c r="H3108" s="264" t="s">
        <v>978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890</v>
      </c>
      <c r="C3109" s="260" t="s">
        <v>891</v>
      </c>
      <c r="D3109" s="73" t="str">
        <f t="shared" si="96"/>
        <v>jan/2019</v>
      </c>
      <c r="E3109" s="263">
        <v>43495</v>
      </c>
      <c r="F3109" s="259" t="s">
        <v>543</v>
      </c>
      <c r="G3109" s="259" t="s">
        <v>288</v>
      </c>
      <c r="H3109" s="264" t="s">
        <v>355</v>
      </c>
      <c r="I3109" s="264" t="s">
        <v>236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890</v>
      </c>
      <c r="C3110" s="260" t="s">
        <v>891</v>
      </c>
      <c r="D3110" s="73" t="str">
        <f t="shared" si="96"/>
        <v>jan/2019</v>
      </c>
      <c r="E3110" s="263">
        <v>43495</v>
      </c>
      <c r="F3110" s="259" t="s">
        <v>469</v>
      </c>
      <c r="G3110" s="259" t="s">
        <v>288</v>
      </c>
      <c r="H3110" s="264" t="s">
        <v>355</v>
      </c>
      <c r="I3110" s="264" t="s">
        <v>236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890</v>
      </c>
      <c r="C3111" s="260" t="s">
        <v>891</v>
      </c>
      <c r="D3111" s="73" t="str">
        <f t="shared" si="96"/>
        <v>jan/2019</v>
      </c>
      <c r="E3111" s="263">
        <v>43495</v>
      </c>
      <c r="F3111" s="259" t="s">
        <v>470</v>
      </c>
      <c r="G3111" s="259" t="s">
        <v>288</v>
      </c>
      <c r="H3111" s="264" t="s">
        <v>355</v>
      </c>
      <c r="I3111" s="264" t="s">
        <v>236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890</v>
      </c>
      <c r="C3112" s="260" t="s">
        <v>891</v>
      </c>
      <c r="D3112" s="73" t="str">
        <f t="shared" si="96"/>
        <v>jan/2019</v>
      </c>
      <c r="E3112" s="263">
        <v>43495</v>
      </c>
      <c r="F3112" s="259" t="s">
        <v>687</v>
      </c>
      <c r="G3112" s="259" t="s">
        <v>288</v>
      </c>
      <c r="H3112" s="264" t="s">
        <v>355</v>
      </c>
      <c r="I3112" s="264" t="s">
        <v>236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890</v>
      </c>
      <c r="C3113" s="260" t="s">
        <v>891</v>
      </c>
      <c r="D3113" s="73" t="str">
        <f t="shared" si="96"/>
        <v>jan/2019</v>
      </c>
      <c r="E3113" s="263">
        <v>43495</v>
      </c>
      <c r="F3113" s="259" t="s">
        <v>580</v>
      </c>
      <c r="G3113" s="259" t="s">
        <v>288</v>
      </c>
      <c r="H3113" s="264" t="s">
        <v>355</v>
      </c>
      <c r="I3113" s="264" t="s">
        <v>236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890</v>
      </c>
      <c r="C3114" s="260" t="s">
        <v>891</v>
      </c>
      <c r="D3114" s="73" t="str">
        <f t="shared" si="96"/>
        <v>jan/2019</v>
      </c>
      <c r="E3114" s="263">
        <v>43495</v>
      </c>
      <c r="F3114" s="259" t="s">
        <v>468</v>
      </c>
      <c r="G3114" s="259" t="s">
        <v>288</v>
      </c>
      <c r="H3114" s="264" t="s">
        <v>355</v>
      </c>
      <c r="I3114" s="264" t="s">
        <v>236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890</v>
      </c>
      <c r="C3115" s="260" t="s">
        <v>891</v>
      </c>
      <c r="D3115" s="73" t="str">
        <f t="shared" si="96"/>
        <v>jan/2019</v>
      </c>
      <c r="E3115" s="263">
        <v>43495</v>
      </c>
      <c r="F3115" s="259" t="s">
        <v>691</v>
      </c>
      <c r="G3115" s="259" t="s">
        <v>288</v>
      </c>
      <c r="H3115" s="264" t="s">
        <v>355</v>
      </c>
      <c r="I3115" s="264" t="s">
        <v>236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890</v>
      </c>
      <c r="C3116" s="260" t="s">
        <v>891</v>
      </c>
      <c r="D3116" s="73" t="str">
        <f t="shared" si="96"/>
        <v>jan/2019</v>
      </c>
      <c r="E3116" s="263">
        <v>43495</v>
      </c>
      <c r="F3116" s="259" t="s">
        <v>688</v>
      </c>
      <c r="G3116" s="259" t="s">
        <v>288</v>
      </c>
      <c r="H3116" s="264" t="s">
        <v>355</v>
      </c>
      <c r="I3116" s="264" t="s">
        <v>236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890</v>
      </c>
      <c r="C3117" s="260" t="s">
        <v>891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288</v>
      </c>
      <c r="H3117" s="264" t="s">
        <v>1221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890</v>
      </c>
      <c r="C3118" s="260" t="s">
        <v>891</v>
      </c>
      <c r="D3118" s="73" t="str">
        <f t="shared" si="96"/>
        <v>jan/2019</v>
      </c>
      <c r="E3118" s="263">
        <v>43495</v>
      </c>
      <c r="F3118" s="259" t="s">
        <v>1344</v>
      </c>
      <c r="G3118" s="259" t="s">
        <v>288</v>
      </c>
      <c r="H3118" s="264" t="s">
        <v>331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890</v>
      </c>
      <c r="C3119" s="260" t="s">
        <v>891</v>
      </c>
      <c r="D3119" s="73" t="str">
        <f t="shared" si="96"/>
        <v>jan/2019</v>
      </c>
      <c r="E3119" s="263">
        <v>43495</v>
      </c>
      <c r="F3119" s="259" t="s">
        <v>702</v>
      </c>
      <c r="G3119" s="259" t="s">
        <v>288</v>
      </c>
      <c r="H3119" s="264" t="s">
        <v>325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890</v>
      </c>
      <c r="C3120" s="260" t="s">
        <v>891</v>
      </c>
      <c r="D3120" s="73" t="str">
        <f t="shared" si="96"/>
        <v>jan/2019</v>
      </c>
      <c r="E3120" s="263">
        <v>43495</v>
      </c>
      <c r="F3120" s="259" t="s">
        <v>697</v>
      </c>
      <c r="G3120" s="259" t="s">
        <v>288</v>
      </c>
      <c r="H3120" s="264" t="s">
        <v>325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890</v>
      </c>
      <c r="C3121" s="260" t="s">
        <v>891</v>
      </c>
      <c r="D3121" s="73" t="str">
        <f t="shared" si="96"/>
        <v>jan/2019</v>
      </c>
      <c r="E3121" s="263">
        <v>43496</v>
      </c>
      <c r="F3121" s="259" t="s">
        <v>199</v>
      </c>
      <c r="G3121" s="259" t="s">
        <v>288</v>
      </c>
      <c r="H3121" s="264" t="s">
        <v>293</v>
      </c>
      <c r="I3121" s="264" t="s">
        <v>230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892</v>
      </c>
      <c r="C3122" s="260" t="s">
        <v>891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288</v>
      </c>
      <c r="H3122" s="264" t="s">
        <v>143</v>
      </c>
      <c r="I3122" s="264" t="s">
        <v>228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892</v>
      </c>
      <c r="C3123" s="260" t="s">
        <v>891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288</v>
      </c>
      <c r="H3123" s="264" t="s">
        <v>717</v>
      </c>
      <c r="I3123" s="264" t="s">
        <v>231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890</v>
      </c>
      <c r="C3124" s="260" t="s">
        <v>891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288</v>
      </c>
      <c r="H3124" s="264" t="s">
        <v>717</v>
      </c>
      <c r="I3124" s="264" t="s">
        <v>231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892</v>
      </c>
      <c r="C3125" s="260" t="s">
        <v>891</v>
      </c>
      <c r="D3125" s="73" t="str">
        <f t="shared" si="96"/>
        <v>jan/2019</v>
      </c>
      <c r="E3125" s="263">
        <v>43496</v>
      </c>
      <c r="F3125" s="259" t="s">
        <v>708</v>
      </c>
      <c r="G3125" s="259" t="s">
        <v>288</v>
      </c>
      <c r="H3125" s="264" t="s">
        <v>708</v>
      </c>
      <c r="I3125" s="264" t="s">
        <v>200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890</v>
      </c>
      <c r="C3126" s="260" t="s">
        <v>891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288</v>
      </c>
      <c r="H3126" s="264" t="s">
        <v>178</v>
      </c>
      <c r="I3126" s="264" t="s">
        <v>242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890</v>
      </c>
      <c r="C3127" s="260" t="s">
        <v>891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288</v>
      </c>
      <c r="H3127" s="264" t="s">
        <v>381</v>
      </c>
      <c r="I3127" s="264" t="s">
        <v>242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890</v>
      </c>
      <c r="C3128" s="260" t="s">
        <v>891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288</v>
      </c>
      <c r="H3128" s="264" t="s">
        <v>1329</v>
      </c>
      <c r="I3128" s="264" t="s">
        <v>242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890</v>
      </c>
      <c r="C3129" s="260" t="s">
        <v>891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288</v>
      </c>
      <c r="H3129" s="266" t="s">
        <v>1346</v>
      </c>
      <c r="I3129" s="266" t="s">
        <v>242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890</v>
      </c>
      <c r="C3130" s="260" t="s">
        <v>891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288</v>
      </c>
      <c r="H3130" s="264" t="s">
        <v>1320</v>
      </c>
      <c r="I3130" s="264" t="s">
        <v>242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890</v>
      </c>
      <c r="C3131" s="260" t="s">
        <v>891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288</v>
      </c>
      <c r="H3131" s="264" t="s">
        <v>1330</v>
      </c>
      <c r="I3131" s="264" t="s">
        <v>242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890</v>
      </c>
      <c r="C3132" s="260" t="s">
        <v>891</v>
      </c>
      <c r="D3132" s="73" t="str">
        <f t="shared" si="96"/>
        <v>jan/2019</v>
      </c>
      <c r="E3132" s="263">
        <v>43496</v>
      </c>
      <c r="F3132" s="259" t="s">
        <v>208</v>
      </c>
      <c r="G3132" s="259" t="s">
        <v>288</v>
      </c>
      <c r="H3132" s="264" t="s">
        <v>297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890</v>
      </c>
      <c r="C3133" s="260" t="s">
        <v>891</v>
      </c>
      <c r="D3133" s="73" t="str">
        <f t="shared" si="96"/>
        <v>jan/2019</v>
      </c>
      <c r="E3133" s="263">
        <v>43496</v>
      </c>
      <c r="F3133" s="259" t="s">
        <v>208</v>
      </c>
      <c r="G3133" s="259" t="s">
        <v>288</v>
      </c>
      <c r="H3133" s="264" t="s">
        <v>297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890</v>
      </c>
      <c r="C3134" s="260" t="s">
        <v>891</v>
      </c>
      <c r="D3134" s="73" t="str">
        <f t="shared" si="96"/>
        <v>jan/2019</v>
      </c>
      <c r="E3134" s="263">
        <v>43496</v>
      </c>
      <c r="F3134" s="259" t="s">
        <v>208</v>
      </c>
      <c r="G3134" s="259" t="s">
        <v>288</v>
      </c>
      <c r="H3134" s="264" t="s">
        <v>297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890</v>
      </c>
      <c r="C3135" s="260" t="s">
        <v>891</v>
      </c>
      <c r="D3135" s="73" t="str">
        <f t="shared" si="96"/>
        <v>jan/2019</v>
      </c>
      <c r="E3135" s="263">
        <v>43496</v>
      </c>
      <c r="F3135" s="259" t="s">
        <v>208</v>
      </c>
      <c r="G3135" s="259" t="s">
        <v>288</v>
      </c>
      <c r="H3135" s="264" t="s">
        <v>297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890</v>
      </c>
      <c r="C3136" s="260" t="s">
        <v>891</v>
      </c>
      <c r="D3136" s="73" t="str">
        <f t="shared" si="96"/>
        <v>jan/2019</v>
      </c>
      <c r="E3136" s="263">
        <v>43496</v>
      </c>
      <c r="F3136" s="259" t="s">
        <v>208</v>
      </c>
      <c r="G3136" s="259" t="s">
        <v>288</v>
      </c>
      <c r="H3136" s="264" t="s">
        <v>297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890</v>
      </c>
      <c r="C3137" s="260" t="s">
        <v>891</v>
      </c>
      <c r="D3137" s="73" t="str">
        <f t="shared" si="96"/>
        <v>jan/2019</v>
      </c>
      <c r="E3137" s="263">
        <v>43496</v>
      </c>
      <c r="F3137" s="259" t="s">
        <v>208</v>
      </c>
      <c r="G3137" s="259" t="s">
        <v>288</v>
      </c>
      <c r="H3137" s="264" t="s">
        <v>297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890</v>
      </c>
      <c r="C3138" s="260" t="s">
        <v>891</v>
      </c>
      <c r="D3138" s="73" t="str">
        <f t="shared" si="96"/>
        <v>jan/2019</v>
      </c>
      <c r="E3138" s="263">
        <v>43496</v>
      </c>
      <c r="F3138" s="259" t="s">
        <v>208</v>
      </c>
      <c r="G3138" s="259" t="s">
        <v>288</v>
      </c>
      <c r="H3138" s="264" t="s">
        <v>297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890</v>
      </c>
      <c r="C3139" s="260" t="s">
        <v>891</v>
      </c>
      <c r="D3139" s="73" t="str">
        <f t="shared" ref="D3139:D3202" si="98">TEXT(E3139,"mmm/aaaa")</f>
        <v>jan/2019</v>
      </c>
      <c r="E3139" s="263">
        <v>43496</v>
      </c>
      <c r="F3139" s="259" t="s">
        <v>208</v>
      </c>
      <c r="G3139" s="259" t="s">
        <v>288</v>
      </c>
      <c r="H3139" s="264" t="s">
        <v>297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890</v>
      </c>
      <c r="C3140" s="260" t="s">
        <v>891</v>
      </c>
      <c r="D3140" s="73" t="str">
        <f t="shared" si="98"/>
        <v>jan/2019</v>
      </c>
      <c r="E3140" s="263">
        <v>43496</v>
      </c>
      <c r="F3140" s="259" t="s">
        <v>208</v>
      </c>
      <c r="G3140" s="259" t="s">
        <v>288</v>
      </c>
      <c r="H3140" s="264" t="s">
        <v>297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890</v>
      </c>
      <c r="C3141" s="260" t="s">
        <v>891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288</v>
      </c>
      <c r="H3141" s="264" t="s">
        <v>953</v>
      </c>
      <c r="I3141" s="264" t="s">
        <v>245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890</v>
      </c>
      <c r="C3142" s="260" t="s">
        <v>891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288</v>
      </c>
      <c r="H3142" s="264" t="s">
        <v>953</v>
      </c>
      <c r="I3142" s="264" t="s">
        <v>245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890</v>
      </c>
      <c r="C3143" s="260" t="s">
        <v>891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288</v>
      </c>
      <c r="H3143" s="264" t="s">
        <v>953</v>
      </c>
      <c r="I3143" s="264" t="s">
        <v>245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890</v>
      </c>
      <c r="C3144" s="260" t="s">
        <v>891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288</v>
      </c>
      <c r="H3144" s="264" t="s">
        <v>953</v>
      </c>
      <c r="I3144" s="264" t="s">
        <v>245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890</v>
      </c>
      <c r="C3145" s="260" t="s">
        <v>891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288</v>
      </c>
      <c r="H3145" s="264" t="s">
        <v>953</v>
      </c>
      <c r="I3145" s="264" t="s">
        <v>245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890</v>
      </c>
      <c r="C3146" s="260" t="s">
        <v>891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288</v>
      </c>
      <c r="H3146" s="264" t="s">
        <v>953</v>
      </c>
      <c r="I3146" s="264" t="s">
        <v>245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890</v>
      </c>
      <c r="C3147" s="260" t="s">
        <v>891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288</v>
      </c>
      <c r="H3147" s="264" t="s">
        <v>1076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890</v>
      </c>
      <c r="C3148" s="260" t="s">
        <v>891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288</v>
      </c>
      <c r="H3148" s="264" t="s">
        <v>1215</v>
      </c>
      <c r="I3148" s="264" t="s">
        <v>186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890</v>
      </c>
      <c r="C3149" s="260" t="s">
        <v>891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288</v>
      </c>
      <c r="H3149" s="264" t="s">
        <v>953</v>
      </c>
      <c r="I3149" s="264" t="s">
        <v>186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890</v>
      </c>
      <c r="C3150" s="260" t="s">
        <v>891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288</v>
      </c>
      <c r="H3150" s="264" t="s">
        <v>953</v>
      </c>
      <c r="I3150" s="264" t="s">
        <v>186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890</v>
      </c>
      <c r="C3151" s="260" t="s">
        <v>891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288</v>
      </c>
      <c r="H3151" s="264" t="s">
        <v>953</v>
      </c>
      <c r="I3151" s="264" t="s">
        <v>186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890</v>
      </c>
      <c r="C3152" s="260" t="s">
        <v>891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288</v>
      </c>
      <c r="H3152" s="264" t="s">
        <v>953</v>
      </c>
      <c r="I3152" s="264" t="s">
        <v>186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890</v>
      </c>
      <c r="C3153" s="260" t="s">
        <v>891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288</v>
      </c>
      <c r="H3153" s="264" t="s">
        <v>953</v>
      </c>
      <c r="I3153" s="264" t="s">
        <v>186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890</v>
      </c>
      <c r="C3154" s="260" t="s">
        <v>891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288</v>
      </c>
      <c r="H3154" s="264" t="s">
        <v>953</v>
      </c>
      <c r="I3154" s="264" t="s">
        <v>186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890</v>
      </c>
      <c r="C3155" s="260" t="s">
        <v>891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288</v>
      </c>
      <c r="H3155" s="264" t="s">
        <v>349</v>
      </c>
      <c r="I3155" s="264" t="s">
        <v>249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890</v>
      </c>
      <c r="C3156" s="260" t="s">
        <v>891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288</v>
      </c>
      <c r="H3156" s="264" t="s">
        <v>1319</v>
      </c>
      <c r="I3156" s="264" t="s">
        <v>241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890</v>
      </c>
      <c r="C3157" s="260" t="s">
        <v>891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288</v>
      </c>
      <c r="H3157" s="264" t="s">
        <v>1215</v>
      </c>
      <c r="I3157" s="264" t="s">
        <v>241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890</v>
      </c>
      <c r="C3158" s="260" t="s">
        <v>891</v>
      </c>
      <c r="D3158" s="73" t="str">
        <f t="shared" si="98"/>
        <v>jan/2019</v>
      </c>
      <c r="E3158" s="263">
        <v>43496</v>
      </c>
      <c r="F3158" s="259" t="s">
        <v>201</v>
      </c>
      <c r="G3158" s="259" t="s">
        <v>288</v>
      </c>
      <c r="H3158" s="264" t="s">
        <v>202</v>
      </c>
      <c r="I3158" s="264" t="s">
        <v>291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892</v>
      </c>
      <c r="C3159" s="260" t="s">
        <v>891</v>
      </c>
      <c r="D3159" s="73" t="str">
        <f t="shared" si="98"/>
        <v>fev/2019</v>
      </c>
      <c r="E3159" s="263">
        <v>43497</v>
      </c>
      <c r="F3159" s="259" t="s">
        <v>201</v>
      </c>
      <c r="G3159" s="259" t="s">
        <v>288</v>
      </c>
      <c r="H3159" s="264" t="s">
        <v>202</v>
      </c>
      <c r="I3159" s="264" t="s">
        <v>291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892</v>
      </c>
      <c r="C3160" s="260" t="s">
        <v>891</v>
      </c>
      <c r="D3160" s="73" t="str">
        <f t="shared" si="98"/>
        <v>fev/2019</v>
      </c>
      <c r="E3160" s="263">
        <v>43497</v>
      </c>
      <c r="F3160" s="259" t="s">
        <v>199</v>
      </c>
      <c r="G3160" s="259" t="s">
        <v>288</v>
      </c>
      <c r="H3160" s="264" t="s">
        <v>706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890</v>
      </c>
      <c r="C3161" s="260" t="s">
        <v>891</v>
      </c>
      <c r="D3161" s="73" t="str">
        <f t="shared" si="98"/>
        <v>fev/2019</v>
      </c>
      <c r="E3161" s="263">
        <v>43497</v>
      </c>
      <c r="F3161" s="259" t="s">
        <v>199</v>
      </c>
      <c r="G3161" s="259" t="s">
        <v>288</v>
      </c>
      <c r="H3161" s="264" t="s">
        <v>706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890</v>
      </c>
      <c r="C3162" s="260" t="s">
        <v>891</v>
      </c>
      <c r="D3162" s="73" t="str">
        <f t="shared" si="98"/>
        <v>fev/2019</v>
      </c>
      <c r="E3162" s="263">
        <v>43500</v>
      </c>
      <c r="F3162" s="259" t="s">
        <v>199</v>
      </c>
      <c r="G3162" s="259" t="s">
        <v>288</v>
      </c>
      <c r="H3162" s="264" t="s">
        <v>293</v>
      </c>
      <c r="I3162" s="264" t="s">
        <v>230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890</v>
      </c>
      <c r="C3163" s="260" t="s">
        <v>891</v>
      </c>
      <c r="D3163" s="73" t="str">
        <f t="shared" si="98"/>
        <v>fev/2019</v>
      </c>
      <c r="E3163" s="263">
        <v>43500</v>
      </c>
      <c r="F3163" s="259" t="s">
        <v>313</v>
      </c>
      <c r="G3163" s="259" t="s">
        <v>288</v>
      </c>
      <c r="H3163" s="264" t="s">
        <v>324</v>
      </c>
      <c r="I3163" s="264" t="s">
        <v>269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890</v>
      </c>
      <c r="C3164" s="260" t="s">
        <v>891</v>
      </c>
      <c r="D3164" s="73" t="str">
        <f t="shared" si="98"/>
        <v>fev/2019</v>
      </c>
      <c r="E3164" s="263">
        <v>43500</v>
      </c>
      <c r="F3164" s="259" t="s">
        <v>708</v>
      </c>
      <c r="G3164" s="259" t="s">
        <v>288</v>
      </c>
      <c r="H3164" s="264" t="s">
        <v>708</v>
      </c>
      <c r="I3164" s="264" t="s">
        <v>200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890</v>
      </c>
      <c r="C3165" s="260" t="s">
        <v>891</v>
      </c>
      <c r="D3165" s="73" t="str">
        <f t="shared" si="98"/>
        <v>fev/2019</v>
      </c>
      <c r="E3165" s="263">
        <v>43500</v>
      </c>
      <c r="F3165" s="259" t="s">
        <v>553</v>
      </c>
      <c r="G3165" s="259" t="s">
        <v>288</v>
      </c>
      <c r="H3165" s="264" t="s">
        <v>1306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890</v>
      </c>
      <c r="C3166" s="260" t="s">
        <v>891</v>
      </c>
      <c r="D3166" s="73" t="str">
        <f t="shared" si="98"/>
        <v>fev/2019</v>
      </c>
      <c r="E3166" s="263">
        <v>43500</v>
      </c>
      <c r="F3166" s="259" t="s">
        <v>553</v>
      </c>
      <c r="G3166" s="259" t="s">
        <v>288</v>
      </c>
      <c r="H3166" s="264" t="s">
        <v>1268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890</v>
      </c>
      <c r="C3167" s="260" t="s">
        <v>891</v>
      </c>
      <c r="D3167" s="73" t="str">
        <f t="shared" si="98"/>
        <v>fev/2019</v>
      </c>
      <c r="E3167" s="263">
        <v>43500</v>
      </c>
      <c r="F3167" s="259" t="s">
        <v>553</v>
      </c>
      <c r="G3167" s="259" t="s">
        <v>288</v>
      </c>
      <c r="H3167" s="264" t="s">
        <v>1307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890</v>
      </c>
      <c r="C3168" s="260" t="s">
        <v>891</v>
      </c>
      <c r="D3168" s="73" t="str">
        <f t="shared" si="98"/>
        <v>fev/2019</v>
      </c>
      <c r="E3168" s="263">
        <v>43500</v>
      </c>
      <c r="F3168" s="259" t="s">
        <v>553</v>
      </c>
      <c r="G3168" s="259" t="s">
        <v>288</v>
      </c>
      <c r="H3168" s="264" t="s">
        <v>1308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890</v>
      </c>
      <c r="C3169" s="260" t="s">
        <v>891</v>
      </c>
      <c r="D3169" s="73" t="str">
        <f t="shared" si="98"/>
        <v>fev/2019</v>
      </c>
      <c r="E3169" s="263">
        <v>43500</v>
      </c>
      <c r="F3169" s="259" t="s">
        <v>553</v>
      </c>
      <c r="G3169" s="259" t="s">
        <v>288</v>
      </c>
      <c r="H3169" s="264" t="s">
        <v>1309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890</v>
      </c>
      <c r="C3170" s="260" t="s">
        <v>891</v>
      </c>
      <c r="D3170" s="73" t="str">
        <f t="shared" si="98"/>
        <v>fev/2019</v>
      </c>
      <c r="E3170" s="263">
        <v>43500</v>
      </c>
      <c r="F3170" s="259" t="s">
        <v>553</v>
      </c>
      <c r="G3170" s="259" t="s">
        <v>288</v>
      </c>
      <c r="H3170" s="264" t="s">
        <v>1073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890</v>
      </c>
      <c r="C3171" s="260" t="s">
        <v>891</v>
      </c>
      <c r="D3171" s="73" t="str">
        <f t="shared" si="98"/>
        <v>fev/2019</v>
      </c>
      <c r="E3171" s="263">
        <v>43500</v>
      </c>
      <c r="F3171" s="259" t="s">
        <v>553</v>
      </c>
      <c r="G3171" s="259" t="s">
        <v>288</v>
      </c>
      <c r="H3171" s="264" t="s">
        <v>1267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890</v>
      </c>
      <c r="C3172" s="260" t="s">
        <v>891</v>
      </c>
      <c r="D3172" s="73" t="str">
        <f t="shared" si="98"/>
        <v>fev/2019</v>
      </c>
      <c r="E3172" s="263">
        <v>43500</v>
      </c>
      <c r="F3172" s="259" t="s">
        <v>1347</v>
      </c>
      <c r="G3172" s="259" t="s">
        <v>288</v>
      </c>
      <c r="H3172" s="264" t="s">
        <v>978</v>
      </c>
      <c r="I3172" s="264" t="s">
        <v>186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890</v>
      </c>
      <c r="C3173" s="260" t="s">
        <v>891</v>
      </c>
      <c r="D3173" s="73" t="str">
        <f t="shared" si="98"/>
        <v>fev/2019</v>
      </c>
      <c r="E3173" s="263">
        <v>43500</v>
      </c>
      <c r="F3173" s="259" t="s">
        <v>553</v>
      </c>
      <c r="G3173" s="259" t="s">
        <v>288</v>
      </c>
      <c r="H3173" s="264" t="s">
        <v>1306</v>
      </c>
      <c r="I3173" s="264" t="s">
        <v>186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890</v>
      </c>
      <c r="C3174" s="260" t="s">
        <v>891</v>
      </c>
      <c r="D3174" s="73" t="str">
        <f t="shared" si="98"/>
        <v>fev/2019</v>
      </c>
      <c r="E3174" s="263">
        <v>43500</v>
      </c>
      <c r="F3174" s="259" t="s">
        <v>1348</v>
      </c>
      <c r="G3174" s="259" t="s">
        <v>288</v>
      </c>
      <c r="H3174" s="264" t="s">
        <v>326</v>
      </c>
      <c r="I3174" s="264" t="s">
        <v>186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890</v>
      </c>
      <c r="C3175" s="260" t="s">
        <v>891</v>
      </c>
      <c r="D3175" s="73" t="str">
        <f t="shared" si="98"/>
        <v>fev/2019</v>
      </c>
      <c r="E3175" s="263">
        <v>43500</v>
      </c>
      <c r="F3175" s="259" t="s">
        <v>553</v>
      </c>
      <c r="G3175" s="259" t="s">
        <v>288</v>
      </c>
      <c r="H3175" s="264" t="s">
        <v>1268</v>
      </c>
      <c r="I3175" s="264" t="s">
        <v>186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890</v>
      </c>
      <c r="C3176" s="260" t="s">
        <v>891</v>
      </c>
      <c r="D3176" s="73" t="str">
        <f t="shared" si="98"/>
        <v>fev/2019</v>
      </c>
      <c r="E3176" s="263">
        <v>43500</v>
      </c>
      <c r="F3176" s="259" t="s">
        <v>553</v>
      </c>
      <c r="G3176" s="259" t="s">
        <v>288</v>
      </c>
      <c r="H3176" s="264" t="s">
        <v>1307</v>
      </c>
      <c r="I3176" s="264" t="s">
        <v>186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890</v>
      </c>
      <c r="C3177" s="260" t="s">
        <v>891</v>
      </c>
      <c r="D3177" s="73" t="str">
        <f t="shared" si="98"/>
        <v>fev/2019</v>
      </c>
      <c r="E3177" s="263">
        <v>43500</v>
      </c>
      <c r="F3177" s="259" t="s">
        <v>1349</v>
      </c>
      <c r="G3177" s="259" t="s">
        <v>288</v>
      </c>
      <c r="H3177" s="264" t="s">
        <v>317</v>
      </c>
      <c r="I3177" s="264" t="s">
        <v>186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890</v>
      </c>
      <c r="C3178" s="260" t="s">
        <v>891</v>
      </c>
      <c r="D3178" s="73" t="str">
        <f t="shared" si="98"/>
        <v>fev/2019</v>
      </c>
      <c r="E3178" s="263">
        <v>43500</v>
      </c>
      <c r="F3178" s="259" t="s">
        <v>553</v>
      </c>
      <c r="G3178" s="259" t="s">
        <v>288</v>
      </c>
      <c r="H3178" s="264" t="s">
        <v>1308</v>
      </c>
      <c r="I3178" s="264" t="s">
        <v>186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890</v>
      </c>
      <c r="C3179" s="260" t="s">
        <v>891</v>
      </c>
      <c r="D3179" s="73" t="str">
        <f t="shared" si="98"/>
        <v>fev/2019</v>
      </c>
      <c r="E3179" s="263">
        <v>43500</v>
      </c>
      <c r="F3179" s="259" t="s">
        <v>553</v>
      </c>
      <c r="G3179" s="259" t="s">
        <v>288</v>
      </c>
      <c r="H3179" s="264" t="s">
        <v>1309</v>
      </c>
      <c r="I3179" s="264" t="s">
        <v>186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890</v>
      </c>
      <c r="C3180" s="260" t="s">
        <v>891</v>
      </c>
      <c r="D3180" s="73" t="str">
        <f t="shared" si="98"/>
        <v>fev/2019</v>
      </c>
      <c r="E3180" s="263">
        <v>43500</v>
      </c>
      <c r="F3180" s="259" t="s">
        <v>553</v>
      </c>
      <c r="G3180" s="259" t="s">
        <v>288</v>
      </c>
      <c r="H3180" s="264" t="s">
        <v>1073</v>
      </c>
      <c r="I3180" s="264" t="s">
        <v>186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890</v>
      </c>
      <c r="C3181" s="260" t="s">
        <v>891</v>
      </c>
      <c r="D3181" s="73" t="str">
        <f t="shared" si="98"/>
        <v>fev/2019</v>
      </c>
      <c r="E3181" s="263">
        <v>43500</v>
      </c>
      <c r="F3181" s="259" t="s">
        <v>553</v>
      </c>
      <c r="G3181" s="259" t="s">
        <v>288</v>
      </c>
      <c r="H3181" s="264" t="s">
        <v>1267</v>
      </c>
      <c r="I3181" s="264" t="s">
        <v>186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890</v>
      </c>
      <c r="C3182" s="260" t="s">
        <v>891</v>
      </c>
      <c r="D3182" s="73" t="str">
        <f t="shared" si="98"/>
        <v>fev/2019</v>
      </c>
      <c r="E3182" s="263">
        <v>43500</v>
      </c>
      <c r="F3182" s="259" t="s">
        <v>1349</v>
      </c>
      <c r="G3182" s="259" t="s">
        <v>288</v>
      </c>
      <c r="H3182" s="264" t="s">
        <v>317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890</v>
      </c>
      <c r="C3183" s="260" t="s">
        <v>891</v>
      </c>
      <c r="D3183" s="73" t="str">
        <f t="shared" si="98"/>
        <v>fev/2019</v>
      </c>
      <c r="E3183" s="263">
        <v>43500</v>
      </c>
      <c r="F3183" s="259" t="s">
        <v>1348</v>
      </c>
      <c r="G3183" s="259" t="s">
        <v>288</v>
      </c>
      <c r="H3183" s="264" t="s">
        <v>326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890</v>
      </c>
      <c r="C3184" s="260" t="s">
        <v>891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288</v>
      </c>
      <c r="H3184" s="264" t="s">
        <v>1331</v>
      </c>
      <c r="I3184" s="264" t="s">
        <v>248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890</v>
      </c>
      <c r="C3185" s="260" t="s">
        <v>891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312</v>
      </c>
      <c r="H3185" s="264" t="s">
        <v>303</v>
      </c>
      <c r="I3185" s="264" t="s">
        <v>241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890</v>
      </c>
      <c r="C3186" s="260" t="s">
        <v>891</v>
      </c>
      <c r="D3186" s="73" t="str">
        <f t="shared" si="98"/>
        <v>fev/2019</v>
      </c>
      <c r="E3186" s="263">
        <v>43500</v>
      </c>
      <c r="F3186" s="259" t="s">
        <v>201</v>
      </c>
      <c r="G3186" s="259" t="s">
        <v>288</v>
      </c>
      <c r="H3186" s="264" t="s">
        <v>202</v>
      </c>
      <c r="I3186" s="264" t="s">
        <v>291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890</v>
      </c>
      <c r="C3187" s="260" t="s">
        <v>891</v>
      </c>
      <c r="D3187" s="73" t="str">
        <f t="shared" si="98"/>
        <v>fev/2019</v>
      </c>
      <c r="E3187" s="263">
        <v>43500</v>
      </c>
      <c r="F3187" s="259" t="s">
        <v>1347</v>
      </c>
      <c r="G3187" s="259" t="s">
        <v>288</v>
      </c>
      <c r="H3187" s="264" t="s">
        <v>978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890</v>
      </c>
      <c r="C3188" s="260" t="s">
        <v>891</v>
      </c>
      <c r="D3188" s="73" t="str">
        <f t="shared" si="98"/>
        <v>fev/2019</v>
      </c>
      <c r="E3188" s="263">
        <v>43501</v>
      </c>
      <c r="F3188" s="259" t="s">
        <v>313</v>
      </c>
      <c r="G3188" s="259" t="s">
        <v>288</v>
      </c>
      <c r="H3188" s="264" t="s">
        <v>214</v>
      </c>
      <c r="I3188" s="264" t="s">
        <v>269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890</v>
      </c>
      <c r="C3189" s="260" t="s">
        <v>891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288</v>
      </c>
      <c r="H3189" s="264" t="s">
        <v>327</v>
      </c>
      <c r="I3189" s="264" t="s">
        <v>269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890</v>
      </c>
      <c r="C3190" s="260" t="s">
        <v>891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288</v>
      </c>
      <c r="H3190" s="264" t="s">
        <v>1350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890</v>
      </c>
      <c r="C3191" s="260" t="s">
        <v>891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288</v>
      </c>
      <c r="H3191" s="264" t="s">
        <v>1268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890</v>
      </c>
      <c r="C3192" s="260" t="s">
        <v>891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288</v>
      </c>
      <c r="H3192" s="264" t="s">
        <v>1308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890</v>
      </c>
      <c r="C3193" s="260" t="s">
        <v>891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288</v>
      </c>
      <c r="H3193" s="264" t="s">
        <v>1267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890</v>
      </c>
      <c r="C3194" s="260" t="s">
        <v>891</v>
      </c>
      <c r="D3194" s="73" t="str">
        <f t="shared" si="98"/>
        <v>fev/2019</v>
      </c>
      <c r="E3194" s="263">
        <v>43501</v>
      </c>
      <c r="F3194" s="259" t="s">
        <v>201</v>
      </c>
      <c r="G3194" s="259" t="s">
        <v>288</v>
      </c>
      <c r="H3194" s="264" t="s">
        <v>202</v>
      </c>
      <c r="I3194" s="264" t="s">
        <v>291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890</v>
      </c>
      <c r="C3195" s="260" t="s">
        <v>891</v>
      </c>
      <c r="D3195" s="73" t="str">
        <f t="shared" si="98"/>
        <v>fev/2019</v>
      </c>
      <c r="E3195" s="263">
        <v>43501</v>
      </c>
      <c r="F3195" s="259" t="s">
        <v>718</v>
      </c>
      <c r="G3195" s="259" t="s">
        <v>288</v>
      </c>
      <c r="H3195" s="264" t="s">
        <v>718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890</v>
      </c>
      <c r="C3196" s="260" t="s">
        <v>891</v>
      </c>
      <c r="D3196" s="73" t="str">
        <f t="shared" si="98"/>
        <v>fev/2019</v>
      </c>
      <c r="E3196" s="263">
        <v>43502</v>
      </c>
      <c r="F3196" s="259" t="s">
        <v>208</v>
      </c>
      <c r="G3196" s="259" t="s">
        <v>288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890</v>
      </c>
      <c r="C3197" s="260" t="s">
        <v>891</v>
      </c>
      <c r="D3197" s="73" t="str">
        <f t="shared" si="98"/>
        <v>fev/2019</v>
      </c>
      <c r="E3197" s="263">
        <v>43502</v>
      </c>
      <c r="F3197" s="259" t="s">
        <v>208</v>
      </c>
      <c r="G3197" s="259" t="s">
        <v>288</v>
      </c>
      <c r="H3197" s="264" t="s">
        <v>297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890</v>
      </c>
      <c r="C3198" s="260" t="s">
        <v>891</v>
      </c>
      <c r="D3198" s="73" t="str">
        <f t="shared" si="98"/>
        <v>fev/2019</v>
      </c>
      <c r="E3198" s="263">
        <v>43502</v>
      </c>
      <c r="F3198" s="259" t="s">
        <v>208</v>
      </c>
      <c r="G3198" s="259" t="s">
        <v>288</v>
      </c>
      <c r="H3198" s="264" t="s">
        <v>297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890</v>
      </c>
      <c r="C3199" s="260" t="s">
        <v>891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288</v>
      </c>
      <c r="H3199" s="264" t="s">
        <v>953</v>
      </c>
      <c r="I3199" s="264" t="s">
        <v>245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890</v>
      </c>
      <c r="C3200" s="260" t="s">
        <v>891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316</v>
      </c>
      <c r="H3200" s="264" t="s">
        <v>303</v>
      </c>
      <c r="I3200" s="264" t="s">
        <v>186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890</v>
      </c>
      <c r="C3201" s="260" t="s">
        <v>891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316</v>
      </c>
      <c r="H3201" s="264" t="s">
        <v>303</v>
      </c>
      <c r="I3201" s="264" t="s">
        <v>241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890</v>
      </c>
      <c r="C3202" s="260" t="s">
        <v>891</v>
      </c>
      <c r="D3202" s="73" t="str">
        <f t="shared" si="98"/>
        <v>fev/2019</v>
      </c>
      <c r="E3202" s="263">
        <v>43502</v>
      </c>
      <c r="F3202" s="259" t="s">
        <v>719</v>
      </c>
      <c r="G3202" s="259" t="s">
        <v>288</v>
      </c>
      <c r="H3202" s="264" t="s">
        <v>1300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890</v>
      </c>
      <c r="C3203" s="260" t="s">
        <v>891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288</v>
      </c>
      <c r="H3203" s="264" t="s">
        <v>1300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890</v>
      </c>
      <c r="C3204" s="260" t="s">
        <v>891</v>
      </c>
      <c r="D3204" s="73" t="str">
        <f t="shared" si="100"/>
        <v>fev/2019</v>
      </c>
      <c r="E3204" s="263">
        <v>43502</v>
      </c>
      <c r="F3204" s="259" t="s">
        <v>201</v>
      </c>
      <c r="G3204" s="259" t="s">
        <v>288</v>
      </c>
      <c r="H3204" s="264" t="s">
        <v>202</v>
      </c>
      <c r="I3204" s="264" t="s">
        <v>291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890</v>
      </c>
      <c r="C3205" s="260" t="s">
        <v>891</v>
      </c>
      <c r="D3205" s="73" t="str">
        <f t="shared" si="100"/>
        <v>fev/2019</v>
      </c>
      <c r="E3205" s="263">
        <v>43503</v>
      </c>
      <c r="F3205" s="259" t="s">
        <v>313</v>
      </c>
      <c r="G3205" s="259" t="s">
        <v>288</v>
      </c>
      <c r="H3205" s="264" t="s">
        <v>324</v>
      </c>
      <c r="I3205" s="264" t="s">
        <v>269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890</v>
      </c>
      <c r="C3206" s="260" t="s">
        <v>891</v>
      </c>
      <c r="D3206" s="73" t="str">
        <f t="shared" si="100"/>
        <v>fev/2019</v>
      </c>
      <c r="E3206" s="263">
        <v>43503</v>
      </c>
      <c r="F3206" s="259" t="s">
        <v>313</v>
      </c>
      <c r="G3206" s="259" t="s">
        <v>288</v>
      </c>
      <c r="H3206" s="264" t="s">
        <v>324</v>
      </c>
      <c r="I3206" s="264" t="s">
        <v>269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890</v>
      </c>
      <c r="C3207" s="260" t="s">
        <v>891</v>
      </c>
      <c r="D3207" s="73" t="str">
        <f t="shared" si="100"/>
        <v>fev/2019</v>
      </c>
      <c r="E3207" s="263">
        <v>43503</v>
      </c>
      <c r="F3207" s="259" t="s">
        <v>208</v>
      </c>
      <c r="G3207" s="259" t="s">
        <v>288</v>
      </c>
      <c r="H3207" s="264" t="s">
        <v>297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890</v>
      </c>
      <c r="C3208" s="260" t="s">
        <v>891</v>
      </c>
      <c r="D3208" s="73" t="str">
        <f t="shared" si="100"/>
        <v>fev/2019</v>
      </c>
      <c r="E3208" s="263">
        <v>43503</v>
      </c>
      <c r="F3208" s="259" t="s">
        <v>709</v>
      </c>
      <c r="G3208" s="259" t="s">
        <v>288</v>
      </c>
      <c r="H3208" s="264" t="s">
        <v>1351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890</v>
      </c>
      <c r="C3209" s="260" t="s">
        <v>891</v>
      </c>
      <c r="D3209" s="73" t="str">
        <f t="shared" si="100"/>
        <v>fev/2019</v>
      </c>
      <c r="E3209" s="263">
        <v>43503</v>
      </c>
      <c r="F3209" s="259" t="s">
        <v>201</v>
      </c>
      <c r="G3209" s="259" t="s">
        <v>288</v>
      </c>
      <c r="H3209" s="264" t="s">
        <v>202</v>
      </c>
      <c r="I3209" s="264" t="s">
        <v>291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890</v>
      </c>
      <c r="C3210" s="260" t="s">
        <v>891</v>
      </c>
      <c r="D3210" s="73" t="str">
        <f t="shared" si="100"/>
        <v>fev/2019</v>
      </c>
      <c r="E3210" s="263">
        <v>43504</v>
      </c>
      <c r="F3210" s="259" t="s">
        <v>201</v>
      </c>
      <c r="G3210" s="259" t="s">
        <v>288</v>
      </c>
      <c r="H3210" s="264" t="s">
        <v>202</v>
      </c>
      <c r="I3210" s="264" t="s">
        <v>291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890</v>
      </c>
      <c r="C3211" s="260" t="s">
        <v>891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288</v>
      </c>
      <c r="H3211" s="264" t="s">
        <v>391</v>
      </c>
      <c r="I3211" s="266" t="s">
        <v>185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890</v>
      </c>
      <c r="C3212" s="260" t="s">
        <v>891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288</v>
      </c>
      <c r="H3212" s="266" t="s">
        <v>1352</v>
      </c>
      <c r="I3212" s="266" t="s">
        <v>250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890</v>
      </c>
      <c r="C3213" s="260" t="s">
        <v>891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288</v>
      </c>
      <c r="H3213" s="264" t="s">
        <v>1352</v>
      </c>
      <c r="I3213" s="266" t="s">
        <v>248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890</v>
      </c>
      <c r="C3214" s="260" t="s">
        <v>891</v>
      </c>
      <c r="D3214" s="73" t="str">
        <f t="shared" si="100"/>
        <v>fev/2019</v>
      </c>
      <c r="E3214" s="263">
        <v>43507</v>
      </c>
      <c r="F3214" s="259" t="s">
        <v>201</v>
      </c>
      <c r="G3214" s="259" t="s">
        <v>288</v>
      </c>
      <c r="H3214" s="264" t="s">
        <v>202</v>
      </c>
      <c r="I3214" s="264" t="s">
        <v>291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892</v>
      </c>
      <c r="C3215" s="260" t="s">
        <v>891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288</v>
      </c>
      <c r="H3215" s="264" t="s">
        <v>143</v>
      </c>
      <c r="I3215" s="264" t="s">
        <v>228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892</v>
      </c>
      <c r="C3216" s="260" t="s">
        <v>891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288</v>
      </c>
      <c r="H3216" s="264" t="s">
        <v>143</v>
      </c>
      <c r="I3216" s="264" t="s">
        <v>228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892</v>
      </c>
      <c r="C3217" s="260" t="s">
        <v>891</v>
      </c>
      <c r="D3217" s="73" t="str">
        <f t="shared" si="100"/>
        <v>fev/2019</v>
      </c>
      <c r="E3217" s="263">
        <v>43508</v>
      </c>
      <c r="F3217" s="259" t="s">
        <v>708</v>
      </c>
      <c r="G3217" s="259" t="s">
        <v>288</v>
      </c>
      <c r="H3217" s="264" t="s">
        <v>708</v>
      </c>
      <c r="I3217" s="264" t="s">
        <v>200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892</v>
      </c>
      <c r="C3218" s="260" t="s">
        <v>891</v>
      </c>
      <c r="D3218" s="73" t="str">
        <f t="shared" si="100"/>
        <v>fev/2019</v>
      </c>
      <c r="E3218" s="263">
        <v>43508</v>
      </c>
      <c r="F3218" s="259" t="s">
        <v>208</v>
      </c>
      <c r="G3218" s="259" t="s">
        <v>288</v>
      </c>
      <c r="H3218" s="264" t="s">
        <v>322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890</v>
      </c>
      <c r="C3219" s="260" t="s">
        <v>891</v>
      </c>
      <c r="D3219" s="73" t="str">
        <f t="shared" si="100"/>
        <v>fev/2019</v>
      </c>
      <c r="E3219" s="263">
        <v>43508</v>
      </c>
      <c r="F3219" s="259" t="s">
        <v>208</v>
      </c>
      <c r="G3219" s="259" t="s">
        <v>288</v>
      </c>
      <c r="H3219" s="264" t="s">
        <v>297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890</v>
      </c>
      <c r="C3220" s="260" t="s">
        <v>891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288</v>
      </c>
      <c r="H3220" s="264" t="s">
        <v>317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890</v>
      </c>
      <c r="C3221" s="260" t="s">
        <v>891</v>
      </c>
      <c r="D3221" s="73" t="str">
        <f t="shared" si="100"/>
        <v>fev/2019</v>
      </c>
      <c r="E3221" s="263">
        <v>43508</v>
      </c>
      <c r="F3221" s="259" t="s">
        <v>201</v>
      </c>
      <c r="G3221" s="259" t="s">
        <v>288</v>
      </c>
      <c r="H3221" s="264" t="s">
        <v>202</v>
      </c>
      <c r="I3221" s="264" t="s">
        <v>291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890</v>
      </c>
      <c r="C3222" s="260" t="s">
        <v>891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288</v>
      </c>
      <c r="H3222" s="264" t="s">
        <v>1311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890</v>
      </c>
      <c r="C3223" s="260" t="s">
        <v>891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288</v>
      </c>
      <c r="H3223" s="264" t="s">
        <v>216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890</v>
      </c>
      <c r="C3224" s="260" t="s">
        <v>891</v>
      </c>
      <c r="D3224" s="73" t="str">
        <f t="shared" si="100"/>
        <v>fev/2019</v>
      </c>
      <c r="E3224" s="263">
        <v>43509</v>
      </c>
      <c r="F3224" s="259" t="s">
        <v>199</v>
      </c>
      <c r="G3224" s="259" t="s">
        <v>288</v>
      </c>
      <c r="H3224" s="264" t="s">
        <v>293</v>
      </c>
      <c r="I3224" s="264" t="s">
        <v>230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890</v>
      </c>
      <c r="C3225" s="260" t="s">
        <v>891</v>
      </c>
      <c r="D3225" s="73" t="str">
        <f t="shared" si="100"/>
        <v>fev/2019</v>
      </c>
      <c r="E3225" s="263">
        <v>43509</v>
      </c>
      <c r="F3225" s="259" t="s">
        <v>208</v>
      </c>
      <c r="G3225" s="259" t="s">
        <v>288</v>
      </c>
      <c r="H3225" s="264" t="s">
        <v>297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890</v>
      </c>
      <c r="C3226" s="260" t="s">
        <v>891</v>
      </c>
      <c r="D3226" s="73" t="str">
        <f t="shared" si="100"/>
        <v>fev/2019</v>
      </c>
      <c r="E3226" s="263">
        <v>43509</v>
      </c>
      <c r="F3226" s="259" t="s">
        <v>208</v>
      </c>
      <c r="G3226" s="259" t="s">
        <v>288</v>
      </c>
      <c r="H3226" s="264" t="s">
        <v>297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890</v>
      </c>
      <c r="C3227" s="260" t="s">
        <v>891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288</v>
      </c>
      <c r="H3227" s="264" t="s">
        <v>953</v>
      </c>
      <c r="I3227" s="264" t="s">
        <v>245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890</v>
      </c>
      <c r="C3228" s="260" t="s">
        <v>891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288</v>
      </c>
      <c r="H3228" s="264" t="s">
        <v>953</v>
      </c>
      <c r="I3228" s="264" t="s">
        <v>245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890</v>
      </c>
      <c r="C3229" s="260" t="s">
        <v>891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288</v>
      </c>
      <c r="H3229" s="264" t="s">
        <v>1353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892</v>
      </c>
      <c r="C3230" s="260" t="s">
        <v>891</v>
      </c>
      <c r="D3230" s="73" t="str">
        <f t="shared" si="100"/>
        <v>fev/2019</v>
      </c>
      <c r="E3230" s="263">
        <v>43509</v>
      </c>
      <c r="F3230" s="259" t="s">
        <v>201</v>
      </c>
      <c r="G3230" s="259" t="s">
        <v>288</v>
      </c>
      <c r="H3230" s="264" t="s">
        <v>202</v>
      </c>
      <c r="I3230" s="264" t="s">
        <v>291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890</v>
      </c>
      <c r="C3231" s="260" t="s">
        <v>891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288</v>
      </c>
      <c r="H3231" s="264" t="s">
        <v>893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892</v>
      </c>
      <c r="C3232" s="260" t="s">
        <v>891</v>
      </c>
      <c r="D3232" s="73" t="str">
        <f t="shared" si="100"/>
        <v>fev/2019</v>
      </c>
      <c r="E3232" s="263">
        <v>43509</v>
      </c>
      <c r="F3232" s="259" t="s">
        <v>199</v>
      </c>
      <c r="G3232" s="259" t="s">
        <v>288</v>
      </c>
      <c r="H3232" s="264" t="s">
        <v>706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890</v>
      </c>
      <c r="C3233" s="260" t="s">
        <v>891</v>
      </c>
      <c r="D3233" s="73" t="str">
        <f t="shared" si="100"/>
        <v>fev/2019</v>
      </c>
      <c r="E3233" s="263">
        <v>43509</v>
      </c>
      <c r="F3233" s="259" t="s">
        <v>199</v>
      </c>
      <c r="G3233" s="259" t="s">
        <v>288</v>
      </c>
      <c r="H3233" s="264" t="s">
        <v>706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892</v>
      </c>
      <c r="C3234" s="260" t="s">
        <v>891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288</v>
      </c>
      <c r="H3234" s="264" t="s">
        <v>143</v>
      </c>
      <c r="I3234" s="264" t="s">
        <v>228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892</v>
      </c>
      <c r="C3235" s="260" t="s">
        <v>891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288</v>
      </c>
      <c r="H3235" s="264" t="s">
        <v>143</v>
      </c>
      <c r="I3235" s="264" t="s">
        <v>228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890</v>
      </c>
      <c r="C3236" s="260" t="s">
        <v>891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288</v>
      </c>
      <c r="H3236" s="264" t="s">
        <v>1327</v>
      </c>
      <c r="I3236" s="264" t="s">
        <v>248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890</v>
      </c>
      <c r="C3237" s="260" t="s">
        <v>891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288</v>
      </c>
      <c r="H3237" s="264" t="s">
        <v>1354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890</v>
      </c>
      <c r="C3238" s="260" t="s">
        <v>891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288</v>
      </c>
      <c r="H3238" s="264" t="s">
        <v>713</v>
      </c>
      <c r="I3238" s="264" t="s">
        <v>277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890</v>
      </c>
      <c r="C3239" s="260" t="s">
        <v>891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288</v>
      </c>
      <c r="H3239" s="264" t="s">
        <v>321</v>
      </c>
      <c r="I3239" s="264" t="s">
        <v>252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890</v>
      </c>
      <c r="C3240" s="260" t="s">
        <v>891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288</v>
      </c>
      <c r="H3240" s="264" t="s">
        <v>336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890</v>
      </c>
      <c r="C3241" s="260" t="s">
        <v>891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288</v>
      </c>
      <c r="H3241" s="264" t="s">
        <v>320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890</v>
      </c>
      <c r="C3242" s="260" t="s">
        <v>891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288</v>
      </c>
      <c r="H3242" s="260" t="s">
        <v>1355</v>
      </c>
      <c r="I3242" s="264" t="s">
        <v>242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890</v>
      </c>
      <c r="C3243" s="260" t="s">
        <v>891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288</v>
      </c>
      <c r="H3243" s="260" t="s">
        <v>1355</v>
      </c>
      <c r="I3243" s="264" t="s">
        <v>242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890</v>
      </c>
      <c r="C3244" s="260" t="s">
        <v>891</v>
      </c>
      <c r="D3244" s="73" t="str">
        <f t="shared" si="100"/>
        <v>fev/2019</v>
      </c>
      <c r="E3244" s="263">
        <v>43511</v>
      </c>
      <c r="F3244" s="259" t="s">
        <v>208</v>
      </c>
      <c r="G3244" s="259" t="s">
        <v>288</v>
      </c>
      <c r="H3244" s="264" t="s">
        <v>297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890</v>
      </c>
      <c r="C3245" s="260" t="s">
        <v>891</v>
      </c>
      <c r="D3245" s="73" t="str">
        <f t="shared" si="100"/>
        <v>fev/2019</v>
      </c>
      <c r="E3245" s="263">
        <v>43511</v>
      </c>
      <c r="F3245" s="259" t="s">
        <v>208</v>
      </c>
      <c r="G3245" s="259" t="s">
        <v>288</v>
      </c>
      <c r="H3245" s="264" t="s">
        <v>297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890</v>
      </c>
      <c r="C3246" s="260" t="s">
        <v>891</v>
      </c>
      <c r="D3246" s="73" t="str">
        <f t="shared" si="100"/>
        <v>fev/2019</v>
      </c>
      <c r="E3246" s="263">
        <v>43511</v>
      </c>
      <c r="F3246" s="259" t="s">
        <v>208</v>
      </c>
      <c r="G3246" s="259" t="s">
        <v>288</v>
      </c>
      <c r="H3246" s="264" t="s">
        <v>297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890</v>
      </c>
      <c r="C3247" s="260" t="s">
        <v>891</v>
      </c>
      <c r="D3247" s="73" t="str">
        <f t="shared" si="100"/>
        <v>fev/2019</v>
      </c>
      <c r="E3247" s="263">
        <v>43511</v>
      </c>
      <c r="F3247" s="259" t="s">
        <v>208</v>
      </c>
      <c r="G3247" s="259" t="s">
        <v>288</v>
      </c>
      <c r="H3247" s="264" t="s">
        <v>297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890</v>
      </c>
      <c r="C3248" s="260" t="s">
        <v>891</v>
      </c>
      <c r="D3248" s="73" t="str">
        <f t="shared" si="100"/>
        <v>fev/2019</v>
      </c>
      <c r="E3248" s="263">
        <v>43511</v>
      </c>
      <c r="F3248" s="259" t="s">
        <v>208</v>
      </c>
      <c r="G3248" s="259" t="s">
        <v>288</v>
      </c>
      <c r="H3248" s="264" t="s">
        <v>297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890</v>
      </c>
      <c r="C3249" s="260" t="s">
        <v>891</v>
      </c>
      <c r="D3249" s="73" t="str">
        <f t="shared" si="100"/>
        <v>fev/2019</v>
      </c>
      <c r="E3249" s="263">
        <v>43511</v>
      </c>
      <c r="F3249" s="259" t="s">
        <v>208</v>
      </c>
      <c r="G3249" s="259" t="s">
        <v>288</v>
      </c>
      <c r="H3249" s="264" t="s">
        <v>297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890</v>
      </c>
      <c r="C3250" s="260" t="s">
        <v>891</v>
      </c>
      <c r="D3250" s="73" t="str">
        <f t="shared" si="100"/>
        <v>fev/2019</v>
      </c>
      <c r="E3250" s="263">
        <v>43511</v>
      </c>
      <c r="F3250" s="259" t="s">
        <v>208</v>
      </c>
      <c r="G3250" s="259" t="s">
        <v>288</v>
      </c>
      <c r="H3250" s="264" t="s">
        <v>297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890</v>
      </c>
      <c r="C3251" s="260" t="s">
        <v>891</v>
      </c>
      <c r="D3251" s="73" t="str">
        <f t="shared" si="100"/>
        <v>fev/2019</v>
      </c>
      <c r="E3251" s="263">
        <v>43511</v>
      </c>
      <c r="F3251" s="259" t="s">
        <v>208</v>
      </c>
      <c r="G3251" s="259" t="s">
        <v>288</v>
      </c>
      <c r="H3251" s="264" t="s">
        <v>297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890</v>
      </c>
      <c r="C3252" s="260" t="s">
        <v>891</v>
      </c>
      <c r="D3252" s="73" t="str">
        <f t="shared" si="100"/>
        <v>fev/2019</v>
      </c>
      <c r="E3252" s="263">
        <v>43511</v>
      </c>
      <c r="F3252" s="259" t="s">
        <v>208</v>
      </c>
      <c r="G3252" s="259" t="s">
        <v>288</v>
      </c>
      <c r="H3252" s="268" t="s">
        <v>297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890</v>
      </c>
      <c r="C3253" s="260" t="s">
        <v>891</v>
      </c>
      <c r="D3253" s="73" t="str">
        <f t="shared" si="100"/>
        <v>fev/2019</v>
      </c>
      <c r="E3253" s="263">
        <v>43511</v>
      </c>
      <c r="F3253" s="259" t="s">
        <v>208</v>
      </c>
      <c r="G3253" s="259" t="s">
        <v>288</v>
      </c>
      <c r="H3253" s="268" t="s">
        <v>297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890</v>
      </c>
      <c r="C3254" s="260" t="s">
        <v>891</v>
      </c>
      <c r="D3254" s="73" t="str">
        <f t="shared" si="100"/>
        <v>fev/2019</v>
      </c>
      <c r="E3254" s="263">
        <v>43511</v>
      </c>
      <c r="F3254" s="259" t="s">
        <v>553</v>
      </c>
      <c r="G3254" s="259" t="s">
        <v>288</v>
      </c>
      <c r="H3254" s="264" t="s">
        <v>1268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890</v>
      </c>
      <c r="C3255" s="260" t="s">
        <v>891</v>
      </c>
      <c r="D3255" s="73" t="str">
        <f t="shared" si="100"/>
        <v>fev/2019</v>
      </c>
      <c r="E3255" s="263">
        <v>43511</v>
      </c>
      <c r="F3255" s="259" t="s">
        <v>553</v>
      </c>
      <c r="G3255" s="259" t="s">
        <v>288</v>
      </c>
      <c r="H3255" s="264" t="s">
        <v>1308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890</v>
      </c>
      <c r="C3256" s="260" t="s">
        <v>891</v>
      </c>
      <c r="D3256" s="73" t="str">
        <f t="shared" si="100"/>
        <v>fev/2019</v>
      </c>
      <c r="E3256" s="263">
        <v>43511</v>
      </c>
      <c r="F3256" s="259" t="s">
        <v>553</v>
      </c>
      <c r="G3256" s="259" t="s">
        <v>288</v>
      </c>
      <c r="H3256" s="264" t="s">
        <v>1267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890</v>
      </c>
      <c r="C3257" s="260" t="s">
        <v>891</v>
      </c>
      <c r="D3257" s="73" t="str">
        <f t="shared" si="100"/>
        <v>fev/2019</v>
      </c>
      <c r="E3257" s="263">
        <v>43511</v>
      </c>
      <c r="F3257" s="259" t="s">
        <v>553</v>
      </c>
      <c r="G3257" s="259" t="s">
        <v>288</v>
      </c>
      <c r="H3257" s="264" t="s">
        <v>1302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890</v>
      </c>
      <c r="C3258" s="260" t="s">
        <v>891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288</v>
      </c>
      <c r="H3258" s="260" t="s">
        <v>1355</v>
      </c>
      <c r="I3258" s="264" t="s">
        <v>186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890</v>
      </c>
      <c r="C3259" s="260" t="s">
        <v>891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288</v>
      </c>
      <c r="H3259" s="260" t="s">
        <v>1355</v>
      </c>
      <c r="I3259" s="264" t="s">
        <v>186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890</v>
      </c>
      <c r="C3260" s="260" t="s">
        <v>891</v>
      </c>
      <c r="D3260" s="73" t="str">
        <f t="shared" si="100"/>
        <v>fev/2019</v>
      </c>
      <c r="E3260" s="263">
        <v>43511</v>
      </c>
      <c r="F3260" s="259" t="s">
        <v>1230</v>
      </c>
      <c r="G3260" s="259" t="s">
        <v>288</v>
      </c>
      <c r="H3260" s="264" t="s">
        <v>317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890</v>
      </c>
      <c r="C3261" s="260" t="s">
        <v>891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288</v>
      </c>
      <c r="H3261" s="264" t="s">
        <v>1356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890</v>
      </c>
      <c r="C3262" s="260" t="s">
        <v>891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288</v>
      </c>
      <c r="H3262" s="264" t="s">
        <v>1356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890</v>
      </c>
      <c r="C3263" s="260" t="s">
        <v>891</v>
      </c>
      <c r="D3263" s="73" t="str">
        <f t="shared" si="100"/>
        <v>fev/2019</v>
      </c>
      <c r="E3263" s="263">
        <v>43511</v>
      </c>
      <c r="F3263" s="259" t="s">
        <v>602</v>
      </c>
      <c r="G3263" s="259" t="s">
        <v>288</v>
      </c>
      <c r="H3263" s="264" t="s">
        <v>326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890</v>
      </c>
      <c r="C3264" s="260" t="s">
        <v>891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288</v>
      </c>
      <c r="H3264" s="264" t="s">
        <v>326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890</v>
      </c>
      <c r="C3265" s="260" t="s">
        <v>891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288</v>
      </c>
      <c r="H3265" s="264" t="s">
        <v>326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892</v>
      </c>
      <c r="C3266" s="260" t="s">
        <v>891</v>
      </c>
      <c r="D3266" s="73" t="str">
        <f t="shared" si="100"/>
        <v>fev/2019</v>
      </c>
      <c r="E3266" s="263">
        <v>43511</v>
      </c>
      <c r="F3266" s="259" t="s">
        <v>201</v>
      </c>
      <c r="G3266" s="259" t="s">
        <v>288</v>
      </c>
      <c r="H3266" s="264" t="s">
        <v>202</v>
      </c>
      <c r="I3266" s="264" t="s">
        <v>291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890</v>
      </c>
      <c r="C3267" s="260" t="s">
        <v>891</v>
      </c>
      <c r="D3267" s="73" t="str">
        <f t="shared" ref="D3267:D3330" si="102">TEXT(E3267,"mmm/aaaa")</f>
        <v>fev/2019</v>
      </c>
      <c r="E3267" s="263">
        <v>43511</v>
      </c>
      <c r="F3267" s="259" t="s">
        <v>1357</v>
      </c>
      <c r="G3267" s="259" t="s">
        <v>288</v>
      </c>
      <c r="H3267" s="264" t="s">
        <v>978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890</v>
      </c>
      <c r="C3268" s="260" t="s">
        <v>891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288</v>
      </c>
      <c r="H3268" s="264" t="s">
        <v>978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890</v>
      </c>
      <c r="C3269" s="260" t="s">
        <v>891</v>
      </c>
      <c r="D3269" s="73" t="str">
        <f t="shared" si="102"/>
        <v>fev/2019</v>
      </c>
      <c r="E3269" s="263">
        <v>43511</v>
      </c>
      <c r="F3269" s="259" t="s">
        <v>1358</v>
      </c>
      <c r="G3269" s="259" t="s">
        <v>288</v>
      </c>
      <c r="H3269" s="264" t="s">
        <v>1318</v>
      </c>
      <c r="I3269" s="264" t="s">
        <v>264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890</v>
      </c>
      <c r="C3270" s="260" t="s">
        <v>891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288</v>
      </c>
      <c r="H3270" s="264" t="s">
        <v>323</v>
      </c>
      <c r="I3270" s="264" t="s">
        <v>270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890</v>
      </c>
      <c r="C3271" s="260" t="s">
        <v>891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288</v>
      </c>
      <c r="H3271" s="264" t="s">
        <v>331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890</v>
      </c>
      <c r="C3272" s="260" t="s">
        <v>891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288</v>
      </c>
      <c r="H3272" s="264" t="s">
        <v>325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892</v>
      </c>
      <c r="C3273" s="260" t="s">
        <v>891</v>
      </c>
      <c r="D3273" s="73" t="str">
        <f t="shared" si="102"/>
        <v>fev/2019</v>
      </c>
      <c r="E3273" s="263">
        <v>43511</v>
      </c>
      <c r="F3273" s="259" t="s">
        <v>199</v>
      </c>
      <c r="G3273" s="259" t="s">
        <v>288</v>
      </c>
      <c r="H3273" s="264" t="s">
        <v>706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890</v>
      </c>
      <c r="C3274" s="260" t="s">
        <v>891</v>
      </c>
      <c r="D3274" s="73" t="str">
        <f t="shared" si="102"/>
        <v>fev/2019</v>
      </c>
      <c r="E3274" s="263">
        <v>43511</v>
      </c>
      <c r="F3274" s="259" t="s">
        <v>199</v>
      </c>
      <c r="G3274" s="259" t="s">
        <v>288</v>
      </c>
      <c r="H3274" s="264" t="s">
        <v>706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890</v>
      </c>
      <c r="C3275" s="260" t="s">
        <v>891</v>
      </c>
      <c r="D3275" s="73" t="str">
        <f t="shared" si="102"/>
        <v>fev/2019</v>
      </c>
      <c r="E3275" s="263">
        <v>43514</v>
      </c>
      <c r="F3275" s="259" t="s">
        <v>708</v>
      </c>
      <c r="G3275" s="259" t="s">
        <v>288</v>
      </c>
      <c r="H3275" s="264" t="s">
        <v>708</v>
      </c>
      <c r="I3275" s="264" t="s">
        <v>200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890</v>
      </c>
      <c r="C3276" s="260" t="s">
        <v>891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316</v>
      </c>
      <c r="H3276" s="260" t="s">
        <v>1355</v>
      </c>
      <c r="I3276" s="264" t="s">
        <v>242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890</v>
      </c>
      <c r="C3277" s="260" t="s">
        <v>891</v>
      </c>
      <c r="D3277" s="73" t="str">
        <f t="shared" si="102"/>
        <v>fev/2019</v>
      </c>
      <c r="E3277" s="263">
        <v>43514</v>
      </c>
      <c r="F3277" s="259" t="s">
        <v>208</v>
      </c>
      <c r="G3277" s="259" t="s">
        <v>288</v>
      </c>
      <c r="H3277" s="264" t="s">
        <v>297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890</v>
      </c>
      <c r="C3278" s="260" t="s">
        <v>891</v>
      </c>
      <c r="D3278" s="73" t="str">
        <f t="shared" si="102"/>
        <v>fev/2019</v>
      </c>
      <c r="E3278" s="263">
        <v>43514</v>
      </c>
      <c r="F3278" s="259" t="s">
        <v>208</v>
      </c>
      <c r="G3278" s="259" t="s">
        <v>288</v>
      </c>
      <c r="H3278" s="264" t="s">
        <v>297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890</v>
      </c>
      <c r="C3279" s="260" t="s">
        <v>891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288</v>
      </c>
      <c r="H3279" s="264" t="s">
        <v>953</v>
      </c>
      <c r="I3279" s="264" t="s">
        <v>245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890</v>
      </c>
      <c r="C3280" s="260" t="s">
        <v>891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288</v>
      </c>
      <c r="H3280" s="264" t="s">
        <v>731</v>
      </c>
      <c r="I3280" s="264" t="s">
        <v>241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890</v>
      </c>
      <c r="C3281" s="260" t="s">
        <v>891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302</v>
      </c>
      <c r="H3281" s="264" t="s">
        <v>1321</v>
      </c>
      <c r="I3281" s="264" t="s">
        <v>241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890</v>
      </c>
      <c r="C3282" s="260" t="s">
        <v>891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288</v>
      </c>
      <c r="H3282" s="264" t="s">
        <v>1318</v>
      </c>
      <c r="I3282" s="264" t="s">
        <v>264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890</v>
      </c>
      <c r="C3283" s="260" t="s">
        <v>891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288</v>
      </c>
      <c r="H3283" s="264" t="s">
        <v>727</v>
      </c>
      <c r="I3283" s="264" t="s">
        <v>242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890</v>
      </c>
      <c r="C3284" s="260" t="s">
        <v>891</v>
      </c>
      <c r="D3284" s="73" t="str">
        <f t="shared" si="102"/>
        <v>fev/2019</v>
      </c>
      <c r="E3284" s="263">
        <v>43515</v>
      </c>
      <c r="F3284" s="259" t="s">
        <v>208</v>
      </c>
      <c r="G3284" s="259" t="s">
        <v>288</v>
      </c>
      <c r="H3284" s="264" t="s">
        <v>297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890</v>
      </c>
      <c r="C3285" s="260" t="s">
        <v>891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288</v>
      </c>
      <c r="H3285" s="264" t="s">
        <v>727</v>
      </c>
      <c r="I3285" s="264" t="s">
        <v>244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890</v>
      </c>
      <c r="C3286" s="260" t="s">
        <v>891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292</v>
      </c>
      <c r="H3286" s="264" t="s">
        <v>303</v>
      </c>
      <c r="I3286" s="264" t="s">
        <v>241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890</v>
      </c>
      <c r="C3287" s="260" t="s">
        <v>891</v>
      </c>
      <c r="D3287" s="73" t="str">
        <f t="shared" si="102"/>
        <v>fev/2019</v>
      </c>
      <c r="E3287" s="263">
        <v>43515</v>
      </c>
      <c r="F3287" s="259" t="s">
        <v>201</v>
      </c>
      <c r="G3287" s="259" t="s">
        <v>288</v>
      </c>
      <c r="H3287" s="264" t="s">
        <v>202</v>
      </c>
      <c r="I3287" s="264" t="s">
        <v>291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892</v>
      </c>
      <c r="C3288" s="260" t="s">
        <v>891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288</v>
      </c>
      <c r="H3288" s="264" t="s">
        <v>143</v>
      </c>
      <c r="I3288" s="264" t="s">
        <v>228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892</v>
      </c>
      <c r="C3289" s="260" t="s">
        <v>891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288</v>
      </c>
      <c r="H3289" s="264" t="s">
        <v>143</v>
      </c>
      <c r="I3289" s="264" t="s">
        <v>228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890</v>
      </c>
      <c r="C3290" s="260" t="s">
        <v>891</v>
      </c>
      <c r="D3290" s="73" t="str">
        <f t="shared" si="102"/>
        <v>fev/2019</v>
      </c>
      <c r="E3290" s="263">
        <v>43516</v>
      </c>
      <c r="F3290" s="259" t="s">
        <v>708</v>
      </c>
      <c r="G3290" s="259" t="s">
        <v>288</v>
      </c>
      <c r="H3290" s="264" t="s">
        <v>708</v>
      </c>
      <c r="I3290" s="264" t="s">
        <v>200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890</v>
      </c>
      <c r="C3291" s="260" t="s">
        <v>891</v>
      </c>
      <c r="D3291" s="73" t="str">
        <f t="shared" si="102"/>
        <v>fev/2019</v>
      </c>
      <c r="E3291" s="263">
        <v>43516</v>
      </c>
      <c r="F3291" s="259" t="s">
        <v>1359</v>
      </c>
      <c r="G3291" s="259" t="s">
        <v>288</v>
      </c>
      <c r="H3291" s="264" t="s">
        <v>333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890</v>
      </c>
      <c r="C3292" s="260" t="s">
        <v>891</v>
      </c>
      <c r="D3292" s="73" t="str">
        <f t="shared" si="102"/>
        <v>fev/2019</v>
      </c>
      <c r="E3292" s="263">
        <v>43516</v>
      </c>
      <c r="F3292" s="259" t="s">
        <v>1360</v>
      </c>
      <c r="G3292" s="259" t="s">
        <v>288</v>
      </c>
      <c r="H3292" s="264" t="s">
        <v>333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890</v>
      </c>
      <c r="C3293" s="260" t="s">
        <v>891</v>
      </c>
      <c r="D3293" s="73" t="str">
        <f t="shared" si="102"/>
        <v>fev/2019</v>
      </c>
      <c r="E3293" s="263">
        <v>43516</v>
      </c>
      <c r="F3293" s="259" t="s">
        <v>1361</v>
      </c>
      <c r="G3293" s="259" t="s">
        <v>288</v>
      </c>
      <c r="H3293" s="264" t="s">
        <v>333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890</v>
      </c>
      <c r="C3294" s="260" t="s">
        <v>891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288</v>
      </c>
      <c r="H3294" s="264" t="s">
        <v>381</v>
      </c>
      <c r="I3294" s="264" t="s">
        <v>242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890</v>
      </c>
      <c r="C3295" s="260" t="s">
        <v>891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288</v>
      </c>
      <c r="H3295" s="264" t="s">
        <v>716</v>
      </c>
      <c r="I3295" s="264" t="s">
        <v>242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890</v>
      </c>
      <c r="C3296" s="260" t="s">
        <v>891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288</v>
      </c>
      <c r="H3296" s="264" t="s">
        <v>349</v>
      </c>
      <c r="I3296" s="264" t="s">
        <v>242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890</v>
      </c>
      <c r="C3297" s="260" t="s">
        <v>891</v>
      </c>
      <c r="D3297" s="73" t="str">
        <f t="shared" si="102"/>
        <v>fev/2019</v>
      </c>
      <c r="E3297" s="263">
        <v>43516</v>
      </c>
      <c r="F3297" s="259" t="s">
        <v>208</v>
      </c>
      <c r="G3297" s="259" t="s">
        <v>288</v>
      </c>
      <c r="H3297" s="264" t="s">
        <v>322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890</v>
      </c>
      <c r="C3298" s="260" t="s">
        <v>891</v>
      </c>
      <c r="D3298" s="73" t="str">
        <f t="shared" si="102"/>
        <v>fev/2019</v>
      </c>
      <c r="E3298" s="263">
        <v>43516</v>
      </c>
      <c r="F3298" s="259" t="s">
        <v>208</v>
      </c>
      <c r="G3298" s="259" t="s">
        <v>288</v>
      </c>
      <c r="H3298" s="264" t="s">
        <v>297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890</v>
      </c>
      <c r="C3299" s="260" t="s">
        <v>891</v>
      </c>
      <c r="D3299" s="73" t="str">
        <f t="shared" si="102"/>
        <v>fev/2019</v>
      </c>
      <c r="E3299" s="263">
        <v>43516</v>
      </c>
      <c r="F3299" s="259" t="s">
        <v>208</v>
      </c>
      <c r="G3299" s="259" t="s">
        <v>288</v>
      </c>
      <c r="H3299" s="264" t="s">
        <v>297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890</v>
      </c>
      <c r="C3300" s="260" t="s">
        <v>891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288</v>
      </c>
      <c r="H3300" s="264" t="s">
        <v>744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890</v>
      </c>
      <c r="C3301" s="260" t="s">
        <v>891</v>
      </c>
      <c r="D3301" s="73" t="str">
        <f t="shared" si="102"/>
        <v>fev/2019</v>
      </c>
      <c r="E3301" s="263">
        <v>43516</v>
      </c>
      <c r="F3301" s="259" t="s">
        <v>773</v>
      </c>
      <c r="G3301" s="259" t="s">
        <v>288</v>
      </c>
      <c r="H3301" s="260" t="s">
        <v>1334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890</v>
      </c>
      <c r="C3302" s="260" t="s">
        <v>891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288</v>
      </c>
      <c r="H3302" s="264" t="s">
        <v>953</v>
      </c>
      <c r="I3302" s="264" t="s">
        <v>245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890</v>
      </c>
      <c r="C3303" s="260" t="s">
        <v>891</v>
      </c>
      <c r="D3303" s="73" t="str">
        <f t="shared" si="102"/>
        <v>fev/2019</v>
      </c>
      <c r="E3303" s="263">
        <v>43516</v>
      </c>
      <c r="F3303" s="259" t="s">
        <v>722</v>
      </c>
      <c r="G3303" s="259" t="s">
        <v>288</v>
      </c>
      <c r="H3303" s="264" t="s">
        <v>718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890</v>
      </c>
      <c r="C3304" s="260" t="s">
        <v>891</v>
      </c>
      <c r="D3304" s="73" t="str">
        <f t="shared" si="102"/>
        <v>fev/2019</v>
      </c>
      <c r="E3304" s="263">
        <v>43516</v>
      </c>
      <c r="F3304" s="259" t="s">
        <v>1240</v>
      </c>
      <c r="G3304" s="259" t="s">
        <v>288</v>
      </c>
      <c r="H3304" s="264" t="s">
        <v>317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890</v>
      </c>
      <c r="C3305" s="260" t="s">
        <v>891</v>
      </c>
      <c r="D3305" s="73" t="str">
        <f t="shared" si="102"/>
        <v>fev/2019</v>
      </c>
      <c r="E3305" s="263">
        <v>43516</v>
      </c>
      <c r="F3305" s="259" t="s">
        <v>1362</v>
      </c>
      <c r="G3305" s="259" t="s">
        <v>288</v>
      </c>
      <c r="H3305" s="264" t="s">
        <v>317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890</v>
      </c>
      <c r="C3306" s="260" t="s">
        <v>891</v>
      </c>
      <c r="D3306" s="73" t="str">
        <f t="shared" si="102"/>
        <v>fev/2019</v>
      </c>
      <c r="E3306" s="263">
        <v>43516</v>
      </c>
      <c r="F3306" s="259" t="s">
        <v>1241</v>
      </c>
      <c r="G3306" s="259" t="s">
        <v>288</v>
      </c>
      <c r="H3306" s="264" t="s">
        <v>317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890</v>
      </c>
      <c r="C3307" s="260" t="s">
        <v>891</v>
      </c>
      <c r="D3307" s="73" t="str">
        <f t="shared" si="102"/>
        <v>fev/2019</v>
      </c>
      <c r="E3307" s="263">
        <v>43516</v>
      </c>
      <c r="F3307" s="259" t="s">
        <v>701</v>
      </c>
      <c r="G3307" s="259" t="s">
        <v>288</v>
      </c>
      <c r="H3307" s="264" t="s">
        <v>326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890</v>
      </c>
      <c r="C3308" s="260" t="s">
        <v>891</v>
      </c>
      <c r="D3308" s="73" t="str">
        <f t="shared" si="102"/>
        <v>fev/2019</v>
      </c>
      <c r="E3308" s="263">
        <v>43516</v>
      </c>
      <c r="F3308" s="259" t="s">
        <v>603</v>
      </c>
      <c r="G3308" s="259" t="s">
        <v>288</v>
      </c>
      <c r="H3308" s="264" t="s">
        <v>326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890</v>
      </c>
      <c r="C3309" s="260" t="s">
        <v>891</v>
      </c>
      <c r="D3309" s="73" t="str">
        <f t="shared" si="102"/>
        <v>fev/2019</v>
      </c>
      <c r="E3309" s="263">
        <v>43516</v>
      </c>
      <c r="F3309" s="259" t="s">
        <v>822</v>
      </c>
      <c r="G3309" s="259" t="s">
        <v>288</v>
      </c>
      <c r="H3309" s="264" t="s">
        <v>326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890</v>
      </c>
      <c r="C3310" s="260" t="s">
        <v>891</v>
      </c>
      <c r="D3310" s="73" t="str">
        <f t="shared" si="102"/>
        <v>fev/2019</v>
      </c>
      <c r="E3310" s="263">
        <v>43516</v>
      </c>
      <c r="F3310" s="259" t="s">
        <v>578</v>
      </c>
      <c r="G3310" s="259" t="s">
        <v>288</v>
      </c>
      <c r="H3310" s="264" t="s">
        <v>326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890</v>
      </c>
      <c r="C3311" s="260" t="s">
        <v>891</v>
      </c>
      <c r="D3311" s="73" t="str">
        <f t="shared" si="102"/>
        <v>fev/2019</v>
      </c>
      <c r="E3311" s="263">
        <v>43516</v>
      </c>
      <c r="F3311" s="259" t="s">
        <v>529</v>
      </c>
      <c r="G3311" s="259" t="s">
        <v>288</v>
      </c>
      <c r="H3311" s="264" t="s">
        <v>326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890</v>
      </c>
      <c r="C3312" s="260" t="s">
        <v>891</v>
      </c>
      <c r="D3312" s="73" t="str">
        <f t="shared" si="102"/>
        <v>fev/2019</v>
      </c>
      <c r="E3312" s="263">
        <v>43516</v>
      </c>
      <c r="F3312" s="259" t="s">
        <v>604</v>
      </c>
      <c r="G3312" s="259" t="s">
        <v>288</v>
      </c>
      <c r="H3312" s="264" t="s">
        <v>326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890</v>
      </c>
      <c r="C3313" s="260" t="s">
        <v>891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302</v>
      </c>
      <c r="H3313" s="264" t="s">
        <v>1319</v>
      </c>
      <c r="I3313" s="264" t="s">
        <v>241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890</v>
      </c>
      <c r="C3314" s="260" t="s">
        <v>891</v>
      </c>
      <c r="D3314" s="73" t="str">
        <f t="shared" si="102"/>
        <v>fev/2019</v>
      </c>
      <c r="E3314" s="263">
        <v>43516</v>
      </c>
      <c r="F3314" s="259" t="s">
        <v>1363</v>
      </c>
      <c r="G3314" s="259" t="s">
        <v>288</v>
      </c>
      <c r="H3314" s="264" t="s">
        <v>1354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890</v>
      </c>
      <c r="C3315" s="260" t="s">
        <v>891</v>
      </c>
      <c r="D3315" s="73" t="str">
        <f t="shared" si="102"/>
        <v>fev/2019</v>
      </c>
      <c r="E3315" s="263">
        <v>43516</v>
      </c>
      <c r="F3315" s="259" t="s">
        <v>201</v>
      </c>
      <c r="G3315" s="259" t="s">
        <v>288</v>
      </c>
      <c r="H3315" s="264" t="s">
        <v>202</v>
      </c>
      <c r="I3315" s="264" t="s">
        <v>291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890</v>
      </c>
      <c r="C3316" s="260" t="s">
        <v>891</v>
      </c>
      <c r="D3316" s="73" t="str">
        <f t="shared" si="102"/>
        <v>fev/2019</v>
      </c>
      <c r="E3316" s="263">
        <v>43516</v>
      </c>
      <c r="F3316" s="259" t="s">
        <v>1364</v>
      </c>
      <c r="G3316" s="259" t="s">
        <v>288</v>
      </c>
      <c r="H3316" s="264" t="s">
        <v>978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890</v>
      </c>
      <c r="C3317" s="260" t="s">
        <v>891</v>
      </c>
      <c r="D3317" s="73" t="str">
        <f t="shared" si="102"/>
        <v>fev/2019</v>
      </c>
      <c r="E3317" s="263">
        <v>43516</v>
      </c>
      <c r="F3317" s="259" t="s">
        <v>1365</v>
      </c>
      <c r="G3317" s="259" t="s">
        <v>288</v>
      </c>
      <c r="H3317" s="264" t="s">
        <v>978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890</v>
      </c>
      <c r="C3318" s="260" t="s">
        <v>891</v>
      </c>
      <c r="D3318" s="73" t="str">
        <f t="shared" si="102"/>
        <v>fev/2019</v>
      </c>
      <c r="E3318" s="263">
        <v>43516</v>
      </c>
      <c r="F3318" s="259" t="s">
        <v>1366</v>
      </c>
      <c r="G3318" s="259" t="s">
        <v>288</v>
      </c>
      <c r="H3318" s="264" t="s">
        <v>978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890</v>
      </c>
      <c r="C3319" s="260" t="s">
        <v>891</v>
      </c>
      <c r="D3319" s="73" t="str">
        <f t="shared" si="102"/>
        <v>fev/2019</v>
      </c>
      <c r="E3319" s="263">
        <v>43516</v>
      </c>
      <c r="F3319" s="259" t="s">
        <v>487</v>
      </c>
      <c r="G3319" s="259" t="s">
        <v>288</v>
      </c>
      <c r="H3319" s="264" t="s">
        <v>355</v>
      </c>
      <c r="I3319" s="264" t="s">
        <v>236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890</v>
      </c>
      <c r="C3320" s="260" t="s">
        <v>891</v>
      </c>
      <c r="D3320" s="73" t="str">
        <f t="shared" si="102"/>
        <v>fev/2019</v>
      </c>
      <c r="E3320" s="263">
        <v>43516</v>
      </c>
      <c r="F3320" s="259" t="s">
        <v>486</v>
      </c>
      <c r="G3320" s="259" t="s">
        <v>288</v>
      </c>
      <c r="H3320" s="264" t="s">
        <v>355</v>
      </c>
      <c r="I3320" s="264" t="s">
        <v>236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890</v>
      </c>
      <c r="C3321" s="260" t="s">
        <v>891</v>
      </c>
      <c r="D3321" s="73" t="str">
        <f t="shared" si="102"/>
        <v>fev/2019</v>
      </c>
      <c r="E3321" s="263">
        <v>43516</v>
      </c>
      <c r="F3321" s="259" t="s">
        <v>488</v>
      </c>
      <c r="G3321" s="259" t="s">
        <v>288</v>
      </c>
      <c r="H3321" s="264" t="s">
        <v>355</v>
      </c>
      <c r="I3321" s="264" t="s">
        <v>236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890</v>
      </c>
      <c r="C3322" s="260" t="s">
        <v>891</v>
      </c>
      <c r="D3322" s="73" t="str">
        <f t="shared" si="102"/>
        <v>fev/2019</v>
      </c>
      <c r="E3322" s="263">
        <v>43516</v>
      </c>
      <c r="F3322" s="259" t="s">
        <v>574</v>
      </c>
      <c r="G3322" s="259" t="s">
        <v>288</v>
      </c>
      <c r="H3322" s="264" t="s">
        <v>355</v>
      </c>
      <c r="I3322" s="264" t="s">
        <v>236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890</v>
      </c>
      <c r="C3323" s="260" t="s">
        <v>891</v>
      </c>
      <c r="D3323" s="73" t="str">
        <f t="shared" si="102"/>
        <v>fev/2019</v>
      </c>
      <c r="E3323" s="263">
        <v>43516</v>
      </c>
      <c r="F3323" s="259" t="s">
        <v>485</v>
      </c>
      <c r="G3323" s="259" t="s">
        <v>288</v>
      </c>
      <c r="H3323" s="264" t="s">
        <v>355</v>
      </c>
      <c r="I3323" s="264" t="s">
        <v>236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890</v>
      </c>
      <c r="C3324" s="260" t="s">
        <v>891</v>
      </c>
      <c r="D3324" s="73" t="str">
        <f t="shared" si="102"/>
        <v>fev/2019</v>
      </c>
      <c r="E3324" s="263">
        <v>43516</v>
      </c>
      <c r="F3324" s="259" t="s">
        <v>467</v>
      </c>
      <c r="G3324" s="259" t="s">
        <v>288</v>
      </c>
      <c r="H3324" s="264" t="s">
        <v>355</v>
      </c>
      <c r="I3324" s="264" t="s">
        <v>236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890</v>
      </c>
      <c r="C3325" s="260" t="s">
        <v>891</v>
      </c>
      <c r="D3325" s="73" t="str">
        <f t="shared" si="102"/>
        <v>fev/2019</v>
      </c>
      <c r="E3325" s="263">
        <v>43516</v>
      </c>
      <c r="F3325" s="259" t="s">
        <v>490</v>
      </c>
      <c r="G3325" s="259" t="s">
        <v>288</v>
      </c>
      <c r="H3325" s="264" t="s">
        <v>355</v>
      </c>
      <c r="I3325" s="264" t="s">
        <v>236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890</v>
      </c>
      <c r="C3326" s="260" t="s">
        <v>891</v>
      </c>
      <c r="D3326" s="73" t="str">
        <f t="shared" si="102"/>
        <v>fev/2019</v>
      </c>
      <c r="E3326" s="263">
        <v>43516</v>
      </c>
      <c r="F3326" s="259" t="s">
        <v>489</v>
      </c>
      <c r="G3326" s="259" t="s">
        <v>288</v>
      </c>
      <c r="H3326" s="264" t="s">
        <v>355</v>
      </c>
      <c r="I3326" s="264" t="s">
        <v>236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890</v>
      </c>
      <c r="C3327" s="260" t="s">
        <v>891</v>
      </c>
      <c r="D3327" s="73" t="str">
        <f t="shared" si="102"/>
        <v>fev/2019</v>
      </c>
      <c r="E3327" s="263">
        <v>43516</v>
      </c>
      <c r="F3327" s="259" t="s">
        <v>689</v>
      </c>
      <c r="G3327" s="259" t="s">
        <v>288</v>
      </c>
      <c r="H3327" s="264" t="s">
        <v>355</v>
      </c>
      <c r="I3327" s="264" t="s">
        <v>236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890</v>
      </c>
      <c r="C3328" s="260" t="s">
        <v>891</v>
      </c>
      <c r="D3328" s="73" t="str">
        <f t="shared" si="102"/>
        <v>fev/2019</v>
      </c>
      <c r="E3328" s="263">
        <v>43516</v>
      </c>
      <c r="F3328" s="259" t="s">
        <v>690</v>
      </c>
      <c r="G3328" s="259" t="s">
        <v>288</v>
      </c>
      <c r="H3328" s="264" t="s">
        <v>355</v>
      </c>
      <c r="I3328" s="264" t="s">
        <v>236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890</v>
      </c>
      <c r="C3329" s="260" t="s">
        <v>891</v>
      </c>
      <c r="D3329" s="73" t="str">
        <f t="shared" si="102"/>
        <v>fev/2019</v>
      </c>
      <c r="E3329" s="263">
        <v>43516</v>
      </c>
      <c r="F3329" s="259" t="s">
        <v>848</v>
      </c>
      <c r="G3329" s="259" t="s">
        <v>288</v>
      </c>
      <c r="H3329" s="264" t="s">
        <v>355</v>
      </c>
      <c r="I3329" s="264" t="s">
        <v>236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890</v>
      </c>
      <c r="C3330" s="260" t="s">
        <v>891</v>
      </c>
      <c r="D3330" s="73" t="str">
        <f t="shared" si="102"/>
        <v>fev/2019</v>
      </c>
      <c r="E3330" s="263">
        <v>43516</v>
      </c>
      <c r="F3330" s="259" t="s">
        <v>1367</v>
      </c>
      <c r="G3330" s="259" t="s">
        <v>288</v>
      </c>
      <c r="H3330" s="264" t="s">
        <v>331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890</v>
      </c>
      <c r="C3331" s="260" t="s">
        <v>891</v>
      </c>
      <c r="D3331" s="73" t="str">
        <f t="shared" ref="D3331:D3394" si="104">TEXT(E3331,"mmm/aaaa")</f>
        <v>fev/2019</v>
      </c>
      <c r="E3331" s="263">
        <v>43516</v>
      </c>
      <c r="F3331" s="259" t="s">
        <v>1368</v>
      </c>
      <c r="G3331" s="259" t="s">
        <v>288</v>
      </c>
      <c r="H3331" s="264" t="s">
        <v>331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890</v>
      </c>
      <c r="C3332" s="260" t="s">
        <v>891</v>
      </c>
      <c r="D3332" s="73" t="str">
        <f t="shared" si="104"/>
        <v>fev/2019</v>
      </c>
      <c r="E3332" s="263">
        <v>43516</v>
      </c>
      <c r="F3332" s="259" t="s">
        <v>1369</v>
      </c>
      <c r="G3332" s="259" t="s">
        <v>288</v>
      </c>
      <c r="H3332" s="264" t="s">
        <v>331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890</v>
      </c>
      <c r="C3333" s="260" t="s">
        <v>891</v>
      </c>
      <c r="D3333" s="73" t="str">
        <f t="shared" si="104"/>
        <v>fev/2019</v>
      </c>
      <c r="E3333" s="263">
        <v>43516</v>
      </c>
      <c r="F3333" s="259" t="s">
        <v>1370</v>
      </c>
      <c r="G3333" s="259" t="s">
        <v>288</v>
      </c>
      <c r="H3333" s="264" t="s">
        <v>325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892</v>
      </c>
      <c r="C3334" s="260" t="s">
        <v>891</v>
      </c>
      <c r="D3334" s="73" t="str">
        <f t="shared" si="104"/>
        <v>fev/2019</v>
      </c>
      <c r="E3334" s="263">
        <v>43516</v>
      </c>
      <c r="F3334" s="259" t="s">
        <v>199</v>
      </c>
      <c r="G3334" s="259" t="s">
        <v>288</v>
      </c>
      <c r="H3334" s="264" t="s">
        <v>706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890</v>
      </c>
      <c r="C3335" s="260" t="s">
        <v>891</v>
      </c>
      <c r="D3335" s="73" t="str">
        <f t="shared" si="104"/>
        <v>fev/2019</v>
      </c>
      <c r="E3335" s="263">
        <v>43516</v>
      </c>
      <c r="F3335" s="259" t="s">
        <v>199</v>
      </c>
      <c r="G3335" s="259" t="s">
        <v>288</v>
      </c>
      <c r="H3335" s="264" t="s">
        <v>706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890</v>
      </c>
      <c r="C3336" s="260" t="s">
        <v>891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288</v>
      </c>
      <c r="H3336" s="264" t="s">
        <v>711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890</v>
      </c>
      <c r="C3337" s="260" t="s">
        <v>891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288</v>
      </c>
      <c r="H3337" s="264" t="s">
        <v>711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890</v>
      </c>
      <c r="C3338" s="260" t="s">
        <v>891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1200</v>
      </c>
      <c r="H3338" s="264" t="s">
        <v>333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890</v>
      </c>
      <c r="C3339" s="260" t="s">
        <v>891</v>
      </c>
      <c r="D3339" s="73" t="str">
        <f t="shared" si="104"/>
        <v>fev/2019</v>
      </c>
      <c r="E3339" s="263">
        <v>43517</v>
      </c>
      <c r="F3339" s="259" t="s">
        <v>208</v>
      </c>
      <c r="G3339" s="259" t="s">
        <v>288</v>
      </c>
      <c r="H3339" s="264" t="s">
        <v>297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890</v>
      </c>
      <c r="C3340" s="260" t="s">
        <v>891</v>
      </c>
      <c r="D3340" s="73" t="str">
        <f t="shared" si="104"/>
        <v>fev/2019</v>
      </c>
      <c r="E3340" s="263">
        <v>43517</v>
      </c>
      <c r="F3340" s="259" t="s">
        <v>208</v>
      </c>
      <c r="G3340" s="259" t="s">
        <v>288</v>
      </c>
      <c r="H3340" s="264" t="s">
        <v>297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890</v>
      </c>
      <c r="C3341" s="260" t="s">
        <v>891</v>
      </c>
      <c r="D3341" s="73" t="str">
        <f t="shared" si="104"/>
        <v>fev/2019</v>
      </c>
      <c r="E3341" s="263">
        <v>43517</v>
      </c>
      <c r="F3341" s="259" t="s">
        <v>208</v>
      </c>
      <c r="G3341" s="259" t="s">
        <v>288</v>
      </c>
      <c r="H3341" s="264" t="s">
        <v>297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890</v>
      </c>
      <c r="C3342" s="260" t="s">
        <v>891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288</v>
      </c>
      <c r="H3342" s="264" t="s">
        <v>306</v>
      </c>
      <c r="I3342" s="264" t="s">
        <v>250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890</v>
      </c>
      <c r="C3343" s="260" t="s">
        <v>891</v>
      </c>
      <c r="D3343" s="73" t="str">
        <f t="shared" si="104"/>
        <v>fev/2019</v>
      </c>
      <c r="E3343" s="263">
        <v>43517</v>
      </c>
      <c r="F3343" s="259" t="s">
        <v>201</v>
      </c>
      <c r="G3343" s="259" t="s">
        <v>288</v>
      </c>
      <c r="H3343" s="264" t="s">
        <v>202</v>
      </c>
      <c r="I3343" s="264" t="s">
        <v>291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890</v>
      </c>
      <c r="C3344" s="260" t="s">
        <v>891</v>
      </c>
      <c r="D3344" s="73" t="str">
        <f t="shared" si="104"/>
        <v>fev/2019</v>
      </c>
      <c r="E3344" s="263">
        <v>43518</v>
      </c>
      <c r="F3344" s="259" t="s">
        <v>313</v>
      </c>
      <c r="G3344" s="259" t="s">
        <v>288</v>
      </c>
      <c r="H3344" s="264" t="s">
        <v>376</v>
      </c>
      <c r="I3344" s="264" t="s">
        <v>269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890</v>
      </c>
      <c r="C3345" s="260" t="s">
        <v>891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288</v>
      </c>
      <c r="H3345" s="264" t="s">
        <v>1326</v>
      </c>
      <c r="I3345" s="264" t="s">
        <v>242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890</v>
      </c>
      <c r="C3346" s="260" t="s">
        <v>891</v>
      </c>
      <c r="D3346" s="73" t="str">
        <f t="shared" si="104"/>
        <v>fev/2019</v>
      </c>
      <c r="E3346" s="263">
        <v>43518</v>
      </c>
      <c r="F3346" s="259" t="s">
        <v>201</v>
      </c>
      <c r="G3346" s="259" t="s">
        <v>288</v>
      </c>
      <c r="H3346" s="264" t="s">
        <v>202</v>
      </c>
      <c r="I3346" s="264" t="s">
        <v>291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890</v>
      </c>
      <c r="C3347" s="260" t="s">
        <v>891</v>
      </c>
      <c r="D3347" s="73" t="str">
        <f t="shared" si="104"/>
        <v>fev/2019</v>
      </c>
      <c r="E3347" s="263">
        <v>43521</v>
      </c>
      <c r="F3347" s="259" t="s">
        <v>313</v>
      </c>
      <c r="G3347" s="259" t="s">
        <v>288</v>
      </c>
      <c r="H3347" s="264" t="s">
        <v>1271</v>
      </c>
      <c r="I3347" s="264" t="s">
        <v>269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890</v>
      </c>
      <c r="C3348" s="260" t="s">
        <v>891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288</v>
      </c>
      <c r="H3348" s="264" t="s">
        <v>178</v>
      </c>
      <c r="I3348" s="264" t="s">
        <v>242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890</v>
      </c>
      <c r="C3349" s="260" t="s">
        <v>891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288</v>
      </c>
      <c r="H3349" s="264" t="s">
        <v>1319</v>
      </c>
      <c r="I3349" s="264" t="s">
        <v>242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890</v>
      </c>
      <c r="C3350" s="260" t="s">
        <v>891</v>
      </c>
      <c r="D3350" s="73" t="str">
        <f t="shared" si="104"/>
        <v>fev/2019</v>
      </c>
      <c r="E3350" s="263">
        <v>43521</v>
      </c>
      <c r="F3350" s="259" t="s">
        <v>208</v>
      </c>
      <c r="G3350" s="259" t="s">
        <v>288</v>
      </c>
      <c r="H3350" s="260" t="s">
        <v>297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890</v>
      </c>
      <c r="C3351" s="260" t="s">
        <v>891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288</v>
      </c>
      <c r="H3351" s="260" t="s">
        <v>726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890</v>
      </c>
      <c r="C3352" s="260" t="s">
        <v>891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288</v>
      </c>
      <c r="H3352" s="264" t="s">
        <v>178</v>
      </c>
      <c r="I3352" s="264" t="s">
        <v>244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890</v>
      </c>
      <c r="C3353" s="260" t="s">
        <v>891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288</v>
      </c>
      <c r="H3353" s="264" t="s">
        <v>953</v>
      </c>
      <c r="I3353" s="264" t="s">
        <v>245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890</v>
      </c>
      <c r="C3354" s="260" t="s">
        <v>891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288</v>
      </c>
      <c r="H3354" s="264" t="s">
        <v>1327</v>
      </c>
      <c r="I3354" s="264" t="s">
        <v>248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890</v>
      </c>
      <c r="C3355" s="260" t="s">
        <v>891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288</v>
      </c>
      <c r="H3355" s="264" t="s">
        <v>178</v>
      </c>
      <c r="I3355" s="264" t="s">
        <v>241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890</v>
      </c>
      <c r="C3356" s="260" t="s">
        <v>891</v>
      </c>
      <c r="D3356" s="73" t="str">
        <f t="shared" si="104"/>
        <v>fev/2019</v>
      </c>
      <c r="E3356" s="263">
        <v>43521</v>
      </c>
      <c r="F3356" s="259" t="s">
        <v>714</v>
      </c>
      <c r="G3356" s="259" t="s">
        <v>288</v>
      </c>
      <c r="H3356" s="264" t="s">
        <v>715</v>
      </c>
      <c r="I3356" s="264" t="s">
        <v>191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890</v>
      </c>
      <c r="C3357" s="260" t="s">
        <v>891</v>
      </c>
      <c r="D3357" s="73" t="str">
        <f t="shared" si="104"/>
        <v>fev/2019</v>
      </c>
      <c r="E3357" s="263">
        <v>43521</v>
      </c>
      <c r="F3357" s="259" t="s">
        <v>201</v>
      </c>
      <c r="G3357" s="259" t="s">
        <v>288</v>
      </c>
      <c r="H3357" s="264" t="s">
        <v>202</v>
      </c>
      <c r="I3357" s="264" t="s">
        <v>291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890</v>
      </c>
      <c r="C3358" s="260" t="s">
        <v>891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288</v>
      </c>
      <c r="H3358" s="264" t="s">
        <v>992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890</v>
      </c>
      <c r="C3359" s="260" t="s">
        <v>891</v>
      </c>
      <c r="D3359" s="73" t="str">
        <f t="shared" si="104"/>
        <v>fev/2019</v>
      </c>
      <c r="E3359" s="263">
        <v>43522</v>
      </c>
      <c r="F3359" s="259" t="s">
        <v>180</v>
      </c>
      <c r="G3359" s="259" t="s">
        <v>288</v>
      </c>
      <c r="H3359" s="264" t="s">
        <v>1059</v>
      </c>
      <c r="I3359" s="264" t="s">
        <v>181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890</v>
      </c>
      <c r="C3360" s="260" t="s">
        <v>891</v>
      </c>
      <c r="D3360" s="73" t="str">
        <f t="shared" si="104"/>
        <v>fev/2019</v>
      </c>
      <c r="E3360" s="263">
        <v>43522</v>
      </c>
      <c r="F3360" s="259" t="s">
        <v>208</v>
      </c>
      <c r="G3360" s="259" t="s">
        <v>288</v>
      </c>
      <c r="H3360" s="264" t="s">
        <v>297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890</v>
      </c>
      <c r="C3361" s="260" t="s">
        <v>891</v>
      </c>
      <c r="D3361" s="73" t="str">
        <f t="shared" si="104"/>
        <v>fev/2019</v>
      </c>
      <c r="E3361" s="263">
        <v>43522</v>
      </c>
      <c r="F3361" s="259" t="s">
        <v>208</v>
      </c>
      <c r="G3361" s="259" t="s">
        <v>288</v>
      </c>
      <c r="H3361" s="264" t="s">
        <v>297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890</v>
      </c>
      <c r="C3362" s="260" t="s">
        <v>891</v>
      </c>
      <c r="D3362" s="73" t="str">
        <f t="shared" si="104"/>
        <v>fev/2019</v>
      </c>
      <c r="E3362" s="263">
        <v>43522</v>
      </c>
      <c r="F3362" s="259" t="s">
        <v>208</v>
      </c>
      <c r="G3362" s="259" t="s">
        <v>288</v>
      </c>
      <c r="H3362" s="264" t="s">
        <v>297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890</v>
      </c>
      <c r="C3363" s="260" t="s">
        <v>891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288</v>
      </c>
      <c r="H3363" s="264" t="s">
        <v>1044</v>
      </c>
      <c r="I3363" s="264" t="s">
        <v>187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890</v>
      </c>
      <c r="C3364" s="260" t="s">
        <v>891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288</v>
      </c>
      <c r="H3364" s="264" t="s">
        <v>1316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890</v>
      </c>
      <c r="C3365" s="260" t="s">
        <v>891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288</v>
      </c>
      <c r="H3365" s="264" t="s">
        <v>1316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890</v>
      </c>
      <c r="C3366" s="260" t="s">
        <v>891</v>
      </c>
      <c r="D3366" s="73" t="str">
        <f t="shared" si="104"/>
        <v>fev/2019</v>
      </c>
      <c r="E3366" s="263">
        <v>43522</v>
      </c>
      <c r="F3366" s="259" t="s">
        <v>201</v>
      </c>
      <c r="G3366" s="259" t="s">
        <v>288</v>
      </c>
      <c r="H3366" s="264" t="s">
        <v>202</v>
      </c>
      <c r="I3366" s="264" t="s">
        <v>291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892</v>
      </c>
      <c r="C3367" s="260" t="s">
        <v>891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288</v>
      </c>
      <c r="H3367" s="264" t="s">
        <v>143</v>
      </c>
      <c r="I3367" s="264" t="s">
        <v>228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892</v>
      </c>
      <c r="C3368" s="260" t="s">
        <v>891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288</v>
      </c>
      <c r="H3368" s="264" t="s">
        <v>143</v>
      </c>
      <c r="I3368" s="264" t="s">
        <v>228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890</v>
      </c>
      <c r="C3369" s="260" t="s">
        <v>891</v>
      </c>
      <c r="D3369" s="73" t="str">
        <f t="shared" si="104"/>
        <v>fev/2019</v>
      </c>
      <c r="E3369" s="263">
        <v>43523</v>
      </c>
      <c r="F3369" s="259" t="s">
        <v>708</v>
      </c>
      <c r="G3369" s="259" t="s">
        <v>288</v>
      </c>
      <c r="H3369" s="264" t="s">
        <v>708</v>
      </c>
      <c r="I3369" s="264" t="s">
        <v>200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890</v>
      </c>
      <c r="C3370" s="260" t="s">
        <v>891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288</v>
      </c>
      <c r="H3370" s="264" t="s">
        <v>1326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892</v>
      </c>
      <c r="C3371" s="260" t="s">
        <v>891</v>
      </c>
      <c r="D3371" s="73" t="str">
        <f t="shared" si="104"/>
        <v>fev/2019</v>
      </c>
      <c r="E3371" s="263">
        <v>43523</v>
      </c>
      <c r="F3371" s="259" t="s">
        <v>199</v>
      </c>
      <c r="G3371" s="259" t="s">
        <v>288</v>
      </c>
      <c r="H3371" s="264" t="s">
        <v>706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890</v>
      </c>
      <c r="C3372" s="260" t="s">
        <v>891</v>
      </c>
      <c r="D3372" s="73" t="str">
        <f t="shared" si="104"/>
        <v>fev/2019</v>
      </c>
      <c r="E3372" s="263">
        <v>43523</v>
      </c>
      <c r="F3372" s="259" t="s">
        <v>199</v>
      </c>
      <c r="G3372" s="259" t="s">
        <v>288</v>
      </c>
      <c r="H3372" s="264" t="s">
        <v>706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890</v>
      </c>
      <c r="C3373" s="260" t="s">
        <v>891</v>
      </c>
      <c r="D3373" s="73" t="str">
        <f t="shared" si="104"/>
        <v>fev/2019</v>
      </c>
      <c r="E3373" s="263">
        <v>43524</v>
      </c>
      <c r="F3373" s="259" t="s">
        <v>199</v>
      </c>
      <c r="G3373" s="259" t="s">
        <v>288</v>
      </c>
      <c r="H3373" s="264" t="s">
        <v>293</v>
      </c>
      <c r="I3373" s="264" t="s">
        <v>230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892</v>
      </c>
      <c r="C3374" s="260" t="s">
        <v>891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288</v>
      </c>
      <c r="H3374" s="264" t="s">
        <v>729</v>
      </c>
      <c r="I3374" s="264" t="s">
        <v>231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890</v>
      </c>
      <c r="C3375" s="260" t="s">
        <v>891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288</v>
      </c>
      <c r="H3375" s="264" t="s">
        <v>729</v>
      </c>
      <c r="I3375" s="264" t="s">
        <v>231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890</v>
      </c>
      <c r="C3376" s="260" t="s">
        <v>891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288</v>
      </c>
      <c r="H3376" s="264" t="s">
        <v>613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890</v>
      </c>
      <c r="C3377" s="260" t="s">
        <v>891</v>
      </c>
      <c r="D3377" s="73" t="str">
        <f t="shared" si="104"/>
        <v>fev/2019</v>
      </c>
      <c r="E3377" s="263">
        <v>43524</v>
      </c>
      <c r="F3377" s="259" t="s">
        <v>208</v>
      </c>
      <c r="G3377" s="259" t="s">
        <v>288</v>
      </c>
      <c r="H3377" s="264" t="s">
        <v>297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890</v>
      </c>
      <c r="C3378" s="260" t="s">
        <v>891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288</v>
      </c>
      <c r="H3378" s="264" t="s">
        <v>324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890</v>
      </c>
      <c r="C3379" s="260" t="s">
        <v>891</v>
      </c>
      <c r="D3379" s="73" t="str">
        <f t="shared" si="104"/>
        <v>fev/2019</v>
      </c>
      <c r="E3379" s="263">
        <v>43524</v>
      </c>
      <c r="F3379" s="259" t="s">
        <v>201</v>
      </c>
      <c r="G3379" s="259" t="s">
        <v>288</v>
      </c>
      <c r="H3379" s="264" t="s">
        <v>202</v>
      </c>
      <c r="I3379" s="264" t="s">
        <v>291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890</v>
      </c>
      <c r="C3380" s="260" t="s">
        <v>891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288</v>
      </c>
      <c r="H3380" s="264" t="s">
        <v>1221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890</v>
      </c>
      <c r="C3381" s="260" t="s">
        <v>891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288</v>
      </c>
      <c r="H3381" s="264" t="s">
        <v>338</v>
      </c>
      <c r="I3381" s="264" t="s">
        <v>242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890</v>
      </c>
      <c r="C3382" s="260" t="s">
        <v>891</v>
      </c>
      <c r="D3382" s="73" t="str">
        <f t="shared" si="104"/>
        <v>mar/2019</v>
      </c>
      <c r="E3382" s="263">
        <v>43525</v>
      </c>
      <c r="F3382" s="259" t="s">
        <v>208</v>
      </c>
      <c r="G3382" s="259" t="s">
        <v>288</v>
      </c>
      <c r="H3382" s="264" t="s">
        <v>297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890</v>
      </c>
      <c r="C3383" s="260" t="s">
        <v>891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288</v>
      </c>
      <c r="H3383" s="264" t="s">
        <v>1274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890</v>
      </c>
      <c r="C3384" s="260" t="s">
        <v>891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288</v>
      </c>
      <c r="H3384" s="264" t="s">
        <v>326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890</v>
      </c>
      <c r="C3385" s="260" t="s">
        <v>891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288</v>
      </c>
      <c r="H3385" s="264" t="s">
        <v>190</v>
      </c>
      <c r="I3385" s="264" t="s">
        <v>248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890</v>
      </c>
      <c r="C3386" s="260" t="s">
        <v>891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288</v>
      </c>
      <c r="H3386" s="264" t="s">
        <v>1323</v>
      </c>
      <c r="I3386" s="264" t="s">
        <v>249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890</v>
      </c>
      <c r="C3387" s="260" t="s">
        <v>891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288</v>
      </c>
      <c r="H3387" s="264" t="s">
        <v>1323</v>
      </c>
      <c r="I3387" s="264" t="s">
        <v>249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890</v>
      </c>
      <c r="C3388" s="260" t="s">
        <v>891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288</v>
      </c>
      <c r="H3388" s="264" t="s">
        <v>1319</v>
      </c>
      <c r="I3388" s="264" t="s">
        <v>241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890</v>
      </c>
      <c r="C3389" s="260" t="s">
        <v>891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288</v>
      </c>
      <c r="H3389" s="264" t="s">
        <v>338</v>
      </c>
      <c r="I3389" s="264" t="s">
        <v>241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890</v>
      </c>
      <c r="C3390" s="260" t="s">
        <v>891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288</v>
      </c>
      <c r="H3390" s="264" t="s">
        <v>1238</v>
      </c>
      <c r="I3390" s="264" t="s">
        <v>241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890</v>
      </c>
      <c r="C3391" s="260" t="s">
        <v>891</v>
      </c>
      <c r="D3391" s="73" t="str">
        <f t="shared" si="104"/>
        <v>mar/2019</v>
      </c>
      <c r="E3391" s="263">
        <v>43525</v>
      </c>
      <c r="F3391" s="259" t="s">
        <v>201</v>
      </c>
      <c r="G3391" s="259" t="s">
        <v>288</v>
      </c>
      <c r="H3391" s="264" t="s">
        <v>202</v>
      </c>
      <c r="I3391" s="264" t="s">
        <v>291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890</v>
      </c>
      <c r="C3392" s="260" t="s">
        <v>891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288</v>
      </c>
      <c r="H3392" s="264" t="s">
        <v>1318</v>
      </c>
      <c r="I3392" s="264" t="s">
        <v>264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890</v>
      </c>
      <c r="C3393" s="260" t="s">
        <v>891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288</v>
      </c>
      <c r="H3393" s="264" t="s">
        <v>1371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890</v>
      </c>
      <c r="C3394" s="260" t="s">
        <v>891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288</v>
      </c>
      <c r="H3394" s="264" t="s">
        <v>1238</v>
      </c>
      <c r="I3394" s="264" t="s">
        <v>242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890</v>
      </c>
      <c r="C3395" s="260" t="s">
        <v>891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288</v>
      </c>
      <c r="H3395" s="264" t="s">
        <v>1330</v>
      </c>
      <c r="I3395" s="264" t="s">
        <v>242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890</v>
      </c>
      <c r="C3396" s="260" t="s">
        <v>891</v>
      </c>
      <c r="D3396" s="73" t="str">
        <f t="shared" si="106"/>
        <v>mar/2019</v>
      </c>
      <c r="E3396" s="263">
        <v>43530</v>
      </c>
      <c r="F3396" s="259" t="s">
        <v>208</v>
      </c>
      <c r="G3396" s="259" t="s">
        <v>288</v>
      </c>
      <c r="H3396" s="264" t="s">
        <v>297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890</v>
      </c>
      <c r="C3397" s="260" t="s">
        <v>891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288</v>
      </c>
      <c r="H3397" s="264" t="s">
        <v>953</v>
      </c>
      <c r="I3397" s="264" t="s">
        <v>245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890</v>
      </c>
      <c r="C3398" s="260" t="s">
        <v>891</v>
      </c>
      <c r="D3398" s="73" t="str">
        <f t="shared" si="106"/>
        <v>mar/2019</v>
      </c>
      <c r="E3398" s="263">
        <v>43530</v>
      </c>
      <c r="F3398" s="259" t="s">
        <v>201</v>
      </c>
      <c r="G3398" s="259" t="s">
        <v>288</v>
      </c>
      <c r="H3398" s="264" t="s">
        <v>202</v>
      </c>
      <c r="I3398" s="264" t="s">
        <v>291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890</v>
      </c>
      <c r="C3399" s="260" t="s">
        <v>891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288</v>
      </c>
      <c r="H3399" s="264" t="s">
        <v>355</v>
      </c>
      <c r="I3399" s="264" t="s">
        <v>236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890</v>
      </c>
      <c r="C3400" s="260" t="s">
        <v>891</v>
      </c>
      <c r="D3400" s="73" t="str">
        <f t="shared" si="106"/>
        <v>mar/2019</v>
      </c>
      <c r="E3400" s="263">
        <v>43531</v>
      </c>
      <c r="F3400" s="259" t="s">
        <v>709</v>
      </c>
      <c r="G3400" s="259" t="s">
        <v>288</v>
      </c>
      <c r="H3400" s="264" t="s">
        <v>1372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890</v>
      </c>
      <c r="C3401" s="260" t="s">
        <v>891</v>
      </c>
      <c r="D3401" s="73" t="str">
        <f t="shared" si="106"/>
        <v>mar/2019</v>
      </c>
      <c r="E3401" s="263">
        <v>43531</v>
      </c>
      <c r="F3401" s="259" t="s">
        <v>201</v>
      </c>
      <c r="G3401" s="259" t="s">
        <v>288</v>
      </c>
      <c r="H3401" s="264" t="s">
        <v>202</v>
      </c>
      <c r="I3401" s="264" t="s">
        <v>291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890</v>
      </c>
      <c r="C3402" s="260" t="s">
        <v>891</v>
      </c>
      <c r="D3402" s="73" t="str">
        <f t="shared" si="106"/>
        <v>mar/2019</v>
      </c>
      <c r="E3402" s="263">
        <v>43531</v>
      </c>
      <c r="F3402" s="259" t="s">
        <v>732</v>
      </c>
      <c r="G3402" s="259" t="s">
        <v>288</v>
      </c>
      <c r="H3402" s="264" t="s">
        <v>732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890</v>
      </c>
      <c r="C3403" s="260" t="s">
        <v>891</v>
      </c>
      <c r="D3403" s="73" t="str">
        <f t="shared" si="106"/>
        <v>mar/2019</v>
      </c>
      <c r="E3403" s="263">
        <v>43531</v>
      </c>
      <c r="F3403" s="259" t="s">
        <v>732</v>
      </c>
      <c r="G3403" s="259" t="s">
        <v>288</v>
      </c>
      <c r="H3403" s="264" t="s">
        <v>626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890</v>
      </c>
      <c r="C3404" s="260" t="s">
        <v>891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288</v>
      </c>
      <c r="H3404" s="264" t="s">
        <v>1373</v>
      </c>
      <c r="I3404" s="264" t="s">
        <v>277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890</v>
      </c>
      <c r="C3405" s="260" t="s">
        <v>891</v>
      </c>
      <c r="D3405" s="73" t="str">
        <f t="shared" si="106"/>
        <v>mar/2019</v>
      </c>
      <c r="E3405" s="263">
        <v>43532</v>
      </c>
      <c r="F3405" s="259" t="s">
        <v>208</v>
      </c>
      <c r="G3405" s="259" t="s">
        <v>288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890</v>
      </c>
      <c r="C3406" s="260" t="s">
        <v>891</v>
      </c>
      <c r="D3406" s="73" t="str">
        <f t="shared" si="106"/>
        <v>mar/2019</v>
      </c>
      <c r="E3406" s="263">
        <v>43532</v>
      </c>
      <c r="F3406" s="259" t="s">
        <v>208</v>
      </c>
      <c r="G3406" s="259" t="s">
        <v>288</v>
      </c>
      <c r="H3406" s="264" t="s">
        <v>297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890</v>
      </c>
      <c r="C3407" s="260" t="s">
        <v>891</v>
      </c>
      <c r="D3407" s="73" t="str">
        <f t="shared" si="106"/>
        <v>mar/2019</v>
      </c>
      <c r="E3407" s="263">
        <v>43532</v>
      </c>
      <c r="F3407" s="259" t="s">
        <v>208</v>
      </c>
      <c r="G3407" s="259" t="s">
        <v>288</v>
      </c>
      <c r="H3407" s="264" t="s">
        <v>297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890</v>
      </c>
      <c r="C3408" s="260" t="s">
        <v>891</v>
      </c>
      <c r="D3408" s="73" t="str">
        <f t="shared" si="106"/>
        <v>mar/2019</v>
      </c>
      <c r="E3408" s="263">
        <v>43532</v>
      </c>
      <c r="F3408" s="259" t="s">
        <v>208</v>
      </c>
      <c r="G3408" s="259" t="s">
        <v>288</v>
      </c>
      <c r="H3408" s="264" t="s">
        <v>297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890</v>
      </c>
      <c r="C3409" s="260" t="s">
        <v>891</v>
      </c>
      <c r="D3409" s="73" t="str">
        <f t="shared" si="106"/>
        <v>mar/2019</v>
      </c>
      <c r="E3409" s="263">
        <v>43532</v>
      </c>
      <c r="F3409" s="259" t="s">
        <v>208</v>
      </c>
      <c r="G3409" s="259" t="s">
        <v>288</v>
      </c>
      <c r="H3409" s="264" t="s">
        <v>297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890</v>
      </c>
      <c r="C3410" s="260" t="s">
        <v>891</v>
      </c>
      <c r="D3410" s="73" t="str">
        <f t="shared" si="106"/>
        <v>mar/2019</v>
      </c>
      <c r="E3410" s="263">
        <v>43532</v>
      </c>
      <c r="F3410" s="259" t="s">
        <v>208</v>
      </c>
      <c r="G3410" s="259" t="s">
        <v>288</v>
      </c>
      <c r="H3410" s="264" t="s">
        <v>297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890</v>
      </c>
      <c r="C3411" s="260" t="s">
        <v>891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288</v>
      </c>
      <c r="H3411" s="264" t="s">
        <v>1374</v>
      </c>
      <c r="I3411" s="264" t="s">
        <v>254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890</v>
      </c>
      <c r="C3412" s="260" t="s">
        <v>891</v>
      </c>
      <c r="D3412" s="73" t="str">
        <f t="shared" si="106"/>
        <v>mar/2019</v>
      </c>
      <c r="E3412" s="263">
        <v>43532</v>
      </c>
      <c r="F3412" s="259" t="s">
        <v>201</v>
      </c>
      <c r="G3412" s="259" t="s">
        <v>288</v>
      </c>
      <c r="H3412" s="264" t="s">
        <v>202</v>
      </c>
      <c r="I3412" s="264" t="s">
        <v>291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890</v>
      </c>
      <c r="C3413" s="260" t="s">
        <v>891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288</v>
      </c>
      <c r="H3413" s="264" t="s">
        <v>1322</v>
      </c>
      <c r="I3413" s="264" t="s">
        <v>236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890</v>
      </c>
      <c r="C3414" s="260" t="s">
        <v>891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288</v>
      </c>
      <c r="H3414" s="264" t="s">
        <v>1322</v>
      </c>
      <c r="I3414" s="264" t="s">
        <v>236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890</v>
      </c>
      <c r="C3415" s="260" t="s">
        <v>891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288</v>
      </c>
      <c r="H3415" s="264" t="s">
        <v>1322</v>
      </c>
      <c r="I3415" s="264" t="s">
        <v>236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890</v>
      </c>
      <c r="C3416" s="260" t="s">
        <v>891</v>
      </c>
      <c r="D3416" s="73" t="str">
        <f t="shared" si="106"/>
        <v>mar/2019</v>
      </c>
      <c r="E3416" s="263">
        <v>43535</v>
      </c>
      <c r="F3416" s="259" t="s">
        <v>199</v>
      </c>
      <c r="G3416" s="259" t="s">
        <v>288</v>
      </c>
      <c r="H3416" s="264" t="s">
        <v>293</v>
      </c>
      <c r="I3416" s="264" t="s">
        <v>230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890</v>
      </c>
      <c r="C3417" s="260" t="s">
        <v>891</v>
      </c>
      <c r="D3417" s="73" t="str">
        <f t="shared" si="106"/>
        <v>mar/2019</v>
      </c>
      <c r="E3417" s="263">
        <v>43535</v>
      </c>
      <c r="F3417" s="259" t="s">
        <v>208</v>
      </c>
      <c r="G3417" s="259" t="s">
        <v>288</v>
      </c>
      <c r="H3417" s="264" t="s">
        <v>297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890</v>
      </c>
      <c r="C3418" s="260" t="s">
        <v>891</v>
      </c>
      <c r="D3418" s="73" t="str">
        <f t="shared" si="106"/>
        <v>mar/2019</v>
      </c>
      <c r="E3418" s="263">
        <v>43535</v>
      </c>
      <c r="F3418" s="259" t="s">
        <v>208</v>
      </c>
      <c r="G3418" s="259" t="s">
        <v>288</v>
      </c>
      <c r="H3418" s="264" t="s">
        <v>297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890</v>
      </c>
      <c r="C3419" s="260" t="s">
        <v>891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288</v>
      </c>
      <c r="H3419" s="264" t="s">
        <v>953</v>
      </c>
      <c r="I3419" s="264" t="s">
        <v>245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890</v>
      </c>
      <c r="C3420" s="260" t="s">
        <v>891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288</v>
      </c>
      <c r="H3420" s="264" t="s">
        <v>1346</v>
      </c>
      <c r="I3420" s="264" t="s">
        <v>243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890</v>
      </c>
      <c r="C3421" s="260" t="s">
        <v>891</v>
      </c>
      <c r="D3421" s="73" t="str">
        <f t="shared" si="106"/>
        <v>mar/2019</v>
      </c>
      <c r="E3421" s="263">
        <v>43535</v>
      </c>
      <c r="F3421" s="259" t="s">
        <v>201</v>
      </c>
      <c r="G3421" s="259" t="s">
        <v>288</v>
      </c>
      <c r="H3421" s="264" t="s">
        <v>202</v>
      </c>
      <c r="I3421" s="264" t="s">
        <v>291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890</v>
      </c>
      <c r="C3422" s="260" t="s">
        <v>891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288</v>
      </c>
      <c r="H3422" s="264" t="s">
        <v>893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892</v>
      </c>
      <c r="C3423" s="260" t="s">
        <v>891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288</v>
      </c>
      <c r="H3423" s="264" t="s">
        <v>143</v>
      </c>
      <c r="I3423" s="264" t="s">
        <v>228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892</v>
      </c>
      <c r="C3424" s="260" t="s">
        <v>891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288</v>
      </c>
      <c r="H3424" s="264" t="s">
        <v>143</v>
      </c>
      <c r="I3424" s="264" t="s">
        <v>228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892</v>
      </c>
      <c r="C3425" s="260" t="s">
        <v>891</v>
      </c>
      <c r="D3425" s="73" t="str">
        <f t="shared" si="106"/>
        <v>mar/2019</v>
      </c>
      <c r="E3425" s="263">
        <v>43536</v>
      </c>
      <c r="F3425" s="259" t="s">
        <v>199</v>
      </c>
      <c r="G3425" s="259" t="s">
        <v>288</v>
      </c>
      <c r="H3425" s="264" t="s">
        <v>706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890</v>
      </c>
      <c r="C3426" s="260" t="s">
        <v>891</v>
      </c>
      <c r="D3426" s="73" t="str">
        <f t="shared" si="106"/>
        <v>mar/2019</v>
      </c>
      <c r="E3426" s="263">
        <v>43536</v>
      </c>
      <c r="F3426" s="259" t="s">
        <v>199</v>
      </c>
      <c r="G3426" s="259" t="s">
        <v>288</v>
      </c>
      <c r="H3426" s="264" t="s">
        <v>706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890</v>
      </c>
      <c r="C3427" s="260" t="s">
        <v>891</v>
      </c>
      <c r="D3427" s="73" t="str">
        <f t="shared" si="106"/>
        <v>mar/2019</v>
      </c>
      <c r="E3427" s="263">
        <v>43537</v>
      </c>
      <c r="F3427" s="259" t="s">
        <v>708</v>
      </c>
      <c r="G3427" s="259" t="s">
        <v>288</v>
      </c>
      <c r="H3427" s="264" t="s">
        <v>708</v>
      </c>
      <c r="I3427" s="264" t="s">
        <v>200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890</v>
      </c>
      <c r="C3428" s="260" t="s">
        <v>891</v>
      </c>
      <c r="D3428" s="73" t="str">
        <f t="shared" si="106"/>
        <v>mar/2019</v>
      </c>
      <c r="E3428" s="263">
        <v>43538</v>
      </c>
      <c r="F3428" s="259" t="s">
        <v>199</v>
      </c>
      <c r="G3428" s="259" t="s">
        <v>288</v>
      </c>
      <c r="H3428" s="264" t="s">
        <v>293</v>
      </c>
      <c r="I3428" s="264" t="s">
        <v>230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890</v>
      </c>
      <c r="C3429" s="260" t="s">
        <v>891</v>
      </c>
      <c r="D3429" s="73" t="str">
        <f t="shared" si="106"/>
        <v>mar/2019</v>
      </c>
      <c r="E3429" s="263">
        <v>43538</v>
      </c>
      <c r="F3429" s="259" t="s">
        <v>208</v>
      </c>
      <c r="G3429" s="259" t="s">
        <v>288</v>
      </c>
      <c r="H3429" s="264" t="s">
        <v>297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890</v>
      </c>
      <c r="C3430" s="260" t="s">
        <v>891</v>
      </c>
      <c r="D3430" s="73" t="str">
        <f t="shared" si="106"/>
        <v>mar/2019</v>
      </c>
      <c r="E3430" s="263">
        <v>43538</v>
      </c>
      <c r="F3430" s="259" t="s">
        <v>208</v>
      </c>
      <c r="G3430" s="259" t="s">
        <v>288</v>
      </c>
      <c r="H3430" s="264" t="s">
        <v>297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890</v>
      </c>
      <c r="C3431" s="260" t="s">
        <v>891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288</v>
      </c>
      <c r="H3431" s="264" t="s">
        <v>953</v>
      </c>
      <c r="I3431" s="264" t="s">
        <v>245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890</v>
      </c>
      <c r="C3432" s="260" t="s">
        <v>891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288</v>
      </c>
      <c r="H3432" s="264" t="s">
        <v>1375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890</v>
      </c>
      <c r="C3433" s="260" t="s">
        <v>891</v>
      </c>
      <c r="D3433" s="73" t="str">
        <f t="shared" si="106"/>
        <v>mar/2019</v>
      </c>
      <c r="E3433" s="263">
        <v>43538</v>
      </c>
      <c r="F3433" s="259" t="s">
        <v>520</v>
      </c>
      <c r="G3433" s="259" t="s">
        <v>288</v>
      </c>
      <c r="H3433" s="264" t="s">
        <v>202</v>
      </c>
      <c r="I3433" s="264" t="s">
        <v>291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890</v>
      </c>
      <c r="C3434" s="260" t="s">
        <v>891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288</v>
      </c>
      <c r="H3434" s="264" t="s">
        <v>1311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890</v>
      </c>
      <c r="C3435" s="260" t="s">
        <v>891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288</v>
      </c>
      <c r="H3435" s="264" t="s">
        <v>325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890</v>
      </c>
      <c r="C3436" s="260" t="s">
        <v>891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288</v>
      </c>
      <c r="H3436" s="264" t="s">
        <v>321</v>
      </c>
      <c r="I3436" s="264" t="s">
        <v>252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890</v>
      </c>
      <c r="C3437" s="260" t="s">
        <v>891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288</v>
      </c>
      <c r="H3437" s="264" t="s">
        <v>336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890</v>
      </c>
      <c r="C3438" s="260" t="s">
        <v>891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288</v>
      </c>
      <c r="H3438" s="264" t="s">
        <v>320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890</v>
      </c>
      <c r="C3439" s="260" t="s">
        <v>891</v>
      </c>
      <c r="D3439" s="73" t="str">
        <f t="shared" si="106"/>
        <v>mar/2019</v>
      </c>
      <c r="E3439" s="263">
        <v>43539</v>
      </c>
      <c r="F3439" s="259" t="s">
        <v>208</v>
      </c>
      <c r="G3439" s="259" t="s">
        <v>288</v>
      </c>
      <c r="H3439" s="264" t="s">
        <v>297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890</v>
      </c>
      <c r="C3440" s="260" t="s">
        <v>891</v>
      </c>
      <c r="D3440" s="73" t="str">
        <f t="shared" si="106"/>
        <v>mar/2019</v>
      </c>
      <c r="E3440" s="263">
        <v>43539</v>
      </c>
      <c r="F3440" s="259" t="s">
        <v>208</v>
      </c>
      <c r="G3440" s="259" t="s">
        <v>288</v>
      </c>
      <c r="H3440" s="264" t="s">
        <v>297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890</v>
      </c>
      <c r="C3441" s="260" t="s">
        <v>891</v>
      </c>
      <c r="D3441" s="73" t="str">
        <f t="shared" si="106"/>
        <v>mar/2019</v>
      </c>
      <c r="E3441" s="263">
        <v>43539</v>
      </c>
      <c r="F3441" s="259" t="s">
        <v>208</v>
      </c>
      <c r="G3441" s="259" t="s">
        <v>288</v>
      </c>
      <c r="H3441" s="264" t="s">
        <v>297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890</v>
      </c>
      <c r="C3442" s="260" t="s">
        <v>891</v>
      </c>
      <c r="D3442" s="73" t="str">
        <f t="shared" si="106"/>
        <v>mar/2019</v>
      </c>
      <c r="E3442" s="263">
        <v>43539</v>
      </c>
      <c r="F3442" s="259" t="s">
        <v>208</v>
      </c>
      <c r="G3442" s="259" t="s">
        <v>288</v>
      </c>
      <c r="H3442" s="264" t="s">
        <v>297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890</v>
      </c>
      <c r="C3443" s="260" t="s">
        <v>891</v>
      </c>
      <c r="D3443" s="73" t="str">
        <f t="shared" si="106"/>
        <v>mar/2019</v>
      </c>
      <c r="E3443" s="263">
        <v>43539</v>
      </c>
      <c r="F3443" s="259" t="s">
        <v>208</v>
      </c>
      <c r="G3443" s="259" t="s">
        <v>288</v>
      </c>
      <c r="H3443" s="264" t="s">
        <v>297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890</v>
      </c>
      <c r="C3444" s="260" t="s">
        <v>891</v>
      </c>
      <c r="D3444" s="73" t="str">
        <f t="shared" si="106"/>
        <v>mar/2019</v>
      </c>
      <c r="E3444" s="263">
        <v>43539</v>
      </c>
      <c r="F3444" s="259" t="s">
        <v>208</v>
      </c>
      <c r="G3444" s="259" t="s">
        <v>288</v>
      </c>
      <c r="H3444" s="264" t="s">
        <v>297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890</v>
      </c>
      <c r="C3445" s="260" t="s">
        <v>891</v>
      </c>
      <c r="D3445" s="73" t="str">
        <f t="shared" si="106"/>
        <v>mar/2019</v>
      </c>
      <c r="E3445" s="263">
        <v>43539</v>
      </c>
      <c r="F3445" s="259" t="s">
        <v>208</v>
      </c>
      <c r="G3445" s="259" t="s">
        <v>288</v>
      </c>
      <c r="H3445" s="264" t="s">
        <v>297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890</v>
      </c>
      <c r="C3446" s="260" t="s">
        <v>891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288</v>
      </c>
      <c r="H3446" s="264" t="s">
        <v>939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890</v>
      </c>
      <c r="C3447" s="260" t="s">
        <v>891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288</v>
      </c>
      <c r="H3447" s="264" t="s">
        <v>939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890</v>
      </c>
      <c r="C3448" s="260" t="s">
        <v>891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288</v>
      </c>
      <c r="H3448" s="264" t="s">
        <v>317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890</v>
      </c>
      <c r="C3449" s="260" t="s">
        <v>891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288</v>
      </c>
      <c r="H3449" s="264" t="s">
        <v>326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890</v>
      </c>
      <c r="C3450" s="260" t="s">
        <v>891</v>
      </c>
      <c r="D3450" s="73" t="str">
        <f t="shared" si="106"/>
        <v>mar/2019</v>
      </c>
      <c r="E3450" s="263">
        <v>43539</v>
      </c>
      <c r="F3450" s="259" t="s">
        <v>201</v>
      </c>
      <c r="G3450" s="259" t="s">
        <v>288</v>
      </c>
      <c r="H3450" s="264" t="s">
        <v>202</v>
      </c>
      <c r="I3450" s="264" t="s">
        <v>291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890</v>
      </c>
      <c r="C3451" s="260" t="s">
        <v>891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288</v>
      </c>
      <c r="H3451" s="264" t="s">
        <v>323</v>
      </c>
      <c r="I3451" s="264" t="s">
        <v>270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890</v>
      </c>
      <c r="C3452" s="260" t="s">
        <v>891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288</v>
      </c>
      <c r="H3452" s="264" t="s">
        <v>331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890</v>
      </c>
      <c r="C3453" s="260" t="s">
        <v>891</v>
      </c>
      <c r="D3453" s="73" t="str">
        <f t="shared" si="106"/>
        <v>mar/2019</v>
      </c>
      <c r="E3453" s="263">
        <v>43542</v>
      </c>
      <c r="F3453" s="259" t="s">
        <v>208</v>
      </c>
      <c r="G3453" s="259" t="s">
        <v>288</v>
      </c>
      <c r="H3453" s="264" t="s">
        <v>297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890</v>
      </c>
      <c r="C3454" s="260" t="s">
        <v>891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288</v>
      </c>
      <c r="H3454" s="264" t="s">
        <v>326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890</v>
      </c>
      <c r="C3455" s="260" t="s">
        <v>891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288</v>
      </c>
      <c r="H3455" s="264" t="s">
        <v>953</v>
      </c>
      <c r="I3455" s="264" t="s">
        <v>245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890</v>
      </c>
      <c r="C3456" s="260" t="s">
        <v>891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289</v>
      </c>
      <c r="H3456" s="264" t="s">
        <v>1321</v>
      </c>
      <c r="I3456" s="264" t="s">
        <v>241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890</v>
      </c>
      <c r="C3457" s="260" t="s">
        <v>891</v>
      </c>
      <c r="D3457" s="73" t="str">
        <f t="shared" si="106"/>
        <v>mar/2019</v>
      </c>
      <c r="E3457" s="263">
        <v>43542</v>
      </c>
      <c r="F3457" s="259" t="s">
        <v>201</v>
      </c>
      <c r="G3457" s="259" t="s">
        <v>288</v>
      </c>
      <c r="H3457" s="264" t="s">
        <v>202</v>
      </c>
      <c r="I3457" s="264" t="s">
        <v>291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890</v>
      </c>
      <c r="C3458" s="260" t="s">
        <v>891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288</v>
      </c>
      <c r="H3458" s="264" t="s">
        <v>978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892</v>
      </c>
      <c r="C3459" s="260" t="s">
        <v>891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288</v>
      </c>
      <c r="H3459" s="264" t="s">
        <v>143</v>
      </c>
      <c r="I3459" s="264" t="s">
        <v>228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890</v>
      </c>
      <c r="C3460" s="260" t="s">
        <v>891</v>
      </c>
      <c r="D3460" s="73" t="str">
        <f t="shared" si="108"/>
        <v>mar/2019</v>
      </c>
      <c r="E3460" s="263">
        <v>43544</v>
      </c>
      <c r="F3460" s="259" t="s">
        <v>313</v>
      </c>
      <c r="G3460" s="259" t="s">
        <v>288</v>
      </c>
      <c r="H3460" s="264" t="s">
        <v>204</v>
      </c>
      <c r="I3460" s="264" t="s">
        <v>269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890</v>
      </c>
      <c r="C3461" s="260" t="s">
        <v>891</v>
      </c>
      <c r="D3461" s="73" t="str">
        <f t="shared" si="108"/>
        <v>mar/2019</v>
      </c>
      <c r="E3461" s="263">
        <v>43544</v>
      </c>
      <c r="F3461" s="259" t="s">
        <v>313</v>
      </c>
      <c r="G3461" s="259" t="s">
        <v>288</v>
      </c>
      <c r="H3461" s="264" t="s">
        <v>1298</v>
      </c>
      <c r="I3461" s="264" t="s">
        <v>269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890</v>
      </c>
      <c r="C3462" s="260" t="s">
        <v>891</v>
      </c>
      <c r="D3462" s="73" t="str">
        <f t="shared" si="108"/>
        <v>mar/2019</v>
      </c>
      <c r="E3462" s="263">
        <v>43544</v>
      </c>
      <c r="F3462" s="259" t="s">
        <v>313</v>
      </c>
      <c r="G3462" s="259" t="s">
        <v>288</v>
      </c>
      <c r="H3462" s="264" t="s">
        <v>1303</v>
      </c>
      <c r="I3462" s="264" t="s">
        <v>269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890</v>
      </c>
      <c r="C3463" s="260" t="s">
        <v>891</v>
      </c>
      <c r="D3463" s="73" t="str">
        <f t="shared" si="108"/>
        <v>mar/2019</v>
      </c>
      <c r="E3463" s="263">
        <v>43544</v>
      </c>
      <c r="F3463" s="388" t="s">
        <v>313</v>
      </c>
      <c r="G3463" s="259" t="s">
        <v>288</v>
      </c>
      <c r="H3463" s="264" t="s">
        <v>1206</v>
      </c>
      <c r="I3463" s="264" t="s">
        <v>269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890</v>
      </c>
      <c r="C3464" s="260" t="s">
        <v>891</v>
      </c>
      <c r="D3464" s="73" t="str">
        <f t="shared" si="108"/>
        <v>mar/2019</v>
      </c>
      <c r="E3464" s="263">
        <v>43544</v>
      </c>
      <c r="F3464" s="259" t="s">
        <v>313</v>
      </c>
      <c r="G3464" s="259" t="s">
        <v>288</v>
      </c>
      <c r="H3464" s="264" t="s">
        <v>1206</v>
      </c>
      <c r="I3464" s="264" t="s">
        <v>269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890</v>
      </c>
      <c r="C3465" s="260" t="s">
        <v>891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288</v>
      </c>
      <c r="H3465" s="264" t="s">
        <v>711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890</v>
      </c>
      <c r="C3466" s="260" t="s">
        <v>891</v>
      </c>
      <c r="D3466" s="73" t="str">
        <f t="shared" si="108"/>
        <v>mar/2019</v>
      </c>
      <c r="E3466" s="263">
        <v>43544</v>
      </c>
      <c r="F3466" s="259" t="s">
        <v>1376</v>
      </c>
      <c r="G3466" s="259" t="s">
        <v>288</v>
      </c>
      <c r="H3466" s="264" t="s">
        <v>333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890</v>
      </c>
      <c r="C3467" s="260" t="s">
        <v>891</v>
      </c>
      <c r="D3467" s="73" t="str">
        <f t="shared" si="108"/>
        <v>mar/2019</v>
      </c>
      <c r="E3467" s="263">
        <v>43544</v>
      </c>
      <c r="F3467" s="259" t="s">
        <v>1377</v>
      </c>
      <c r="G3467" s="259" t="s">
        <v>288</v>
      </c>
      <c r="H3467" s="264" t="s">
        <v>333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890</v>
      </c>
      <c r="C3468" s="260" t="s">
        <v>891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288</v>
      </c>
      <c r="H3468" s="264" t="s">
        <v>333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890</v>
      </c>
      <c r="C3469" s="260" t="s">
        <v>891</v>
      </c>
      <c r="D3469" s="73" t="str">
        <f t="shared" si="108"/>
        <v>mar/2019</v>
      </c>
      <c r="E3469" s="263">
        <v>43544</v>
      </c>
      <c r="F3469" s="259" t="s">
        <v>208</v>
      </c>
      <c r="G3469" s="259" t="s">
        <v>288</v>
      </c>
      <c r="H3469" s="264" t="s">
        <v>322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890</v>
      </c>
      <c r="C3470" s="260" t="s">
        <v>891</v>
      </c>
      <c r="D3470" s="73" t="str">
        <f t="shared" si="108"/>
        <v>mar/2019</v>
      </c>
      <c r="E3470" s="263">
        <v>43544</v>
      </c>
      <c r="F3470" s="259" t="s">
        <v>208</v>
      </c>
      <c r="G3470" s="259" t="s">
        <v>288</v>
      </c>
      <c r="H3470" s="264" t="s">
        <v>297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890</v>
      </c>
      <c r="C3471" s="260" t="s">
        <v>891</v>
      </c>
      <c r="D3471" s="73" t="str">
        <f t="shared" si="108"/>
        <v>mar/2019</v>
      </c>
      <c r="E3471" s="263">
        <v>43544</v>
      </c>
      <c r="F3471" s="259" t="s">
        <v>208</v>
      </c>
      <c r="G3471" s="259" t="s">
        <v>288</v>
      </c>
      <c r="H3471" s="264" t="s">
        <v>297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890</v>
      </c>
      <c r="C3472" s="260" t="s">
        <v>891</v>
      </c>
      <c r="D3472" s="73" t="str">
        <f t="shared" si="108"/>
        <v>mar/2019</v>
      </c>
      <c r="E3472" s="263">
        <v>43544</v>
      </c>
      <c r="F3472" s="259" t="s">
        <v>208</v>
      </c>
      <c r="G3472" s="259" t="s">
        <v>288</v>
      </c>
      <c r="H3472" s="264" t="s">
        <v>297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890</v>
      </c>
      <c r="C3473" s="260" t="s">
        <v>891</v>
      </c>
      <c r="D3473" s="73" t="str">
        <f t="shared" si="108"/>
        <v>mar/2019</v>
      </c>
      <c r="E3473" s="263">
        <v>43544</v>
      </c>
      <c r="F3473" s="259" t="s">
        <v>208</v>
      </c>
      <c r="G3473" s="259" t="s">
        <v>288</v>
      </c>
      <c r="H3473" s="264" t="s">
        <v>297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890</v>
      </c>
      <c r="C3474" s="260" t="s">
        <v>891</v>
      </c>
      <c r="D3474" s="73" t="str">
        <f t="shared" si="108"/>
        <v>mar/2019</v>
      </c>
      <c r="E3474" s="263">
        <v>43544</v>
      </c>
      <c r="F3474" s="259" t="s">
        <v>208</v>
      </c>
      <c r="G3474" s="259" t="s">
        <v>288</v>
      </c>
      <c r="H3474" s="264" t="s">
        <v>297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890</v>
      </c>
      <c r="C3475" s="260" t="s">
        <v>891</v>
      </c>
      <c r="D3475" s="73" t="str">
        <f t="shared" si="108"/>
        <v>mar/2019</v>
      </c>
      <c r="E3475" s="263">
        <v>43544</v>
      </c>
      <c r="F3475" s="259" t="s">
        <v>208</v>
      </c>
      <c r="G3475" s="259" t="s">
        <v>288</v>
      </c>
      <c r="H3475" s="264" t="s">
        <v>297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890</v>
      </c>
      <c r="C3476" s="260" t="s">
        <v>891</v>
      </c>
      <c r="D3476" s="73" t="str">
        <f t="shared" si="108"/>
        <v>mar/2019</v>
      </c>
      <c r="E3476" s="263">
        <v>43544</v>
      </c>
      <c r="F3476" s="259" t="s">
        <v>208</v>
      </c>
      <c r="G3476" s="259" t="s">
        <v>288</v>
      </c>
      <c r="H3476" s="264" t="s">
        <v>297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890</v>
      </c>
      <c r="C3477" s="260" t="s">
        <v>891</v>
      </c>
      <c r="D3477" s="73" t="str">
        <f t="shared" si="108"/>
        <v>mar/2019</v>
      </c>
      <c r="E3477" s="263">
        <v>43544</v>
      </c>
      <c r="F3477" s="259" t="s">
        <v>195</v>
      </c>
      <c r="G3477" s="259" t="s">
        <v>288</v>
      </c>
      <c r="H3477" s="264" t="s">
        <v>745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890</v>
      </c>
      <c r="C3478" s="260" t="s">
        <v>891</v>
      </c>
      <c r="D3478" s="73" t="str">
        <f t="shared" si="108"/>
        <v>mar/2019</v>
      </c>
      <c r="E3478" s="263">
        <v>43544</v>
      </c>
      <c r="F3478" s="323" t="s">
        <v>1378</v>
      </c>
      <c r="G3478" s="259" t="s">
        <v>288</v>
      </c>
      <c r="H3478" s="264" t="s">
        <v>1379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890</v>
      </c>
      <c r="C3479" s="260" t="s">
        <v>891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288</v>
      </c>
      <c r="H3479" s="264" t="s">
        <v>733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890</v>
      </c>
      <c r="C3480" s="260" t="s">
        <v>891</v>
      </c>
      <c r="D3480" s="73" t="str">
        <f t="shared" si="108"/>
        <v>mar/2019</v>
      </c>
      <c r="E3480" s="263">
        <v>43544</v>
      </c>
      <c r="F3480" s="259" t="s">
        <v>1285</v>
      </c>
      <c r="G3480" s="259" t="s">
        <v>288</v>
      </c>
      <c r="H3480" s="264" t="s">
        <v>317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890</v>
      </c>
      <c r="C3481" s="260" t="s">
        <v>891</v>
      </c>
      <c r="D3481" s="73" t="str">
        <f t="shared" si="108"/>
        <v>mar/2019</v>
      </c>
      <c r="E3481" s="263">
        <v>43544</v>
      </c>
      <c r="F3481" s="259" t="s">
        <v>1380</v>
      </c>
      <c r="G3481" s="259" t="s">
        <v>288</v>
      </c>
      <c r="H3481" s="264" t="s">
        <v>317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890</v>
      </c>
      <c r="C3482" s="260" t="s">
        <v>891</v>
      </c>
      <c r="D3482" s="73" t="str">
        <f t="shared" si="108"/>
        <v>mar/2019</v>
      </c>
      <c r="E3482" s="263">
        <v>43544</v>
      </c>
      <c r="F3482" s="259" t="s">
        <v>1381</v>
      </c>
      <c r="G3482" s="259" t="s">
        <v>288</v>
      </c>
      <c r="H3482" s="264" t="s">
        <v>317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890</v>
      </c>
      <c r="C3483" s="260" t="s">
        <v>891</v>
      </c>
      <c r="D3483" s="73" t="str">
        <f t="shared" si="108"/>
        <v>mar/2019</v>
      </c>
      <c r="E3483" s="263">
        <v>43544</v>
      </c>
      <c r="F3483" s="259" t="s">
        <v>1382</v>
      </c>
      <c r="G3483" s="259" t="s">
        <v>288</v>
      </c>
      <c r="H3483" s="264" t="s">
        <v>317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890</v>
      </c>
      <c r="C3484" s="260" t="s">
        <v>891</v>
      </c>
      <c r="D3484" s="73" t="str">
        <f t="shared" si="108"/>
        <v>mar/2019</v>
      </c>
      <c r="E3484" s="263">
        <v>43544</v>
      </c>
      <c r="F3484" s="259" t="s">
        <v>697</v>
      </c>
      <c r="G3484" s="259" t="s">
        <v>288</v>
      </c>
      <c r="H3484" s="264" t="s">
        <v>326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890</v>
      </c>
      <c r="C3485" s="260" t="s">
        <v>891</v>
      </c>
      <c r="D3485" s="73" t="str">
        <f t="shared" si="108"/>
        <v>mar/2019</v>
      </c>
      <c r="E3485" s="263">
        <v>43544</v>
      </c>
      <c r="F3485" s="259" t="s">
        <v>606</v>
      </c>
      <c r="G3485" s="259" t="s">
        <v>288</v>
      </c>
      <c r="H3485" s="264" t="s">
        <v>326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890</v>
      </c>
      <c r="C3486" s="260" t="s">
        <v>891</v>
      </c>
      <c r="D3486" s="73" t="str">
        <f t="shared" si="108"/>
        <v>mar/2019</v>
      </c>
      <c r="E3486" s="263">
        <v>43544</v>
      </c>
      <c r="F3486" s="259" t="s">
        <v>700</v>
      </c>
      <c r="G3486" s="259" t="s">
        <v>288</v>
      </c>
      <c r="H3486" s="264" t="s">
        <v>326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890</v>
      </c>
      <c r="C3487" s="260" t="s">
        <v>891</v>
      </c>
      <c r="D3487" s="73" t="str">
        <f t="shared" si="108"/>
        <v>mar/2019</v>
      </c>
      <c r="E3487" s="263">
        <v>43544</v>
      </c>
      <c r="F3487" s="259" t="s">
        <v>398</v>
      </c>
      <c r="G3487" s="259" t="s">
        <v>288</v>
      </c>
      <c r="H3487" s="264" t="s">
        <v>326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890</v>
      </c>
      <c r="C3488" s="260" t="s">
        <v>891</v>
      </c>
      <c r="D3488" s="73" t="str">
        <f t="shared" si="108"/>
        <v>mar/2019</v>
      </c>
      <c r="E3488" s="263">
        <v>43544</v>
      </c>
      <c r="F3488" s="259" t="s">
        <v>598</v>
      </c>
      <c r="G3488" s="259" t="s">
        <v>288</v>
      </c>
      <c r="H3488" s="264" t="s">
        <v>326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890</v>
      </c>
      <c r="C3489" s="260" t="s">
        <v>891</v>
      </c>
      <c r="D3489" s="73" t="str">
        <f t="shared" si="108"/>
        <v>mar/2019</v>
      </c>
      <c r="E3489" s="263">
        <v>43544</v>
      </c>
      <c r="F3489" s="259" t="s">
        <v>1047</v>
      </c>
      <c r="G3489" s="259" t="s">
        <v>288</v>
      </c>
      <c r="H3489" s="264" t="s">
        <v>326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890</v>
      </c>
      <c r="C3490" s="260" t="s">
        <v>891</v>
      </c>
      <c r="D3490" s="73" t="str">
        <f t="shared" si="108"/>
        <v>mar/2019</v>
      </c>
      <c r="E3490" s="263">
        <v>43544</v>
      </c>
      <c r="F3490" s="259" t="s">
        <v>356</v>
      </c>
      <c r="G3490" s="259" t="s">
        <v>288</v>
      </c>
      <c r="H3490" s="264" t="s">
        <v>326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890</v>
      </c>
      <c r="C3491" s="260" t="s">
        <v>891</v>
      </c>
      <c r="D3491" s="73" t="str">
        <f t="shared" si="108"/>
        <v>mar/2019</v>
      </c>
      <c r="E3491" s="263">
        <v>43544</v>
      </c>
      <c r="F3491" s="259" t="s">
        <v>1383</v>
      </c>
      <c r="G3491" s="259" t="s">
        <v>288</v>
      </c>
      <c r="H3491" s="264" t="s">
        <v>326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890</v>
      </c>
      <c r="C3492" s="260" t="s">
        <v>891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288</v>
      </c>
      <c r="H3492" s="264" t="s">
        <v>326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890</v>
      </c>
      <c r="C3493" s="260" t="s">
        <v>891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288</v>
      </c>
      <c r="H3493" s="264" t="s">
        <v>1332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890</v>
      </c>
      <c r="C3494" s="260" t="s">
        <v>891</v>
      </c>
      <c r="D3494" s="73" t="str">
        <f t="shared" si="108"/>
        <v>mar/2019</v>
      </c>
      <c r="E3494" s="263">
        <v>43544</v>
      </c>
      <c r="F3494" s="259" t="s">
        <v>1384</v>
      </c>
      <c r="G3494" s="259" t="s">
        <v>288</v>
      </c>
      <c r="H3494" s="264" t="s">
        <v>1354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890</v>
      </c>
      <c r="C3495" s="260" t="s">
        <v>891</v>
      </c>
      <c r="D3495" s="73" t="str">
        <f t="shared" si="108"/>
        <v>mar/2019</v>
      </c>
      <c r="E3495" s="263">
        <v>43544</v>
      </c>
      <c r="F3495" s="259" t="s">
        <v>1385</v>
      </c>
      <c r="G3495" s="259" t="s">
        <v>288</v>
      </c>
      <c r="H3495" s="264" t="s">
        <v>978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890</v>
      </c>
      <c r="C3496" s="260" t="s">
        <v>891</v>
      </c>
      <c r="D3496" s="73" t="str">
        <f t="shared" si="108"/>
        <v>mar/2019</v>
      </c>
      <c r="E3496" s="263">
        <v>43544</v>
      </c>
      <c r="F3496" s="259" t="s">
        <v>1386</v>
      </c>
      <c r="G3496" s="259" t="s">
        <v>288</v>
      </c>
      <c r="H3496" s="264" t="s">
        <v>978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890</v>
      </c>
      <c r="C3497" s="260" t="s">
        <v>891</v>
      </c>
      <c r="D3497" s="73" t="str">
        <f t="shared" si="108"/>
        <v>mar/2019</v>
      </c>
      <c r="E3497" s="263">
        <v>43544</v>
      </c>
      <c r="F3497" s="259" t="s">
        <v>1387</v>
      </c>
      <c r="G3497" s="259" t="s">
        <v>288</v>
      </c>
      <c r="H3497" s="264" t="s">
        <v>978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890</v>
      </c>
      <c r="C3498" s="260" t="s">
        <v>891</v>
      </c>
      <c r="D3498" s="73" t="str">
        <f t="shared" si="108"/>
        <v>mar/2019</v>
      </c>
      <c r="E3498" s="263">
        <v>43544</v>
      </c>
      <c r="F3498" s="259" t="s">
        <v>1388</v>
      </c>
      <c r="G3498" s="259" t="s">
        <v>288</v>
      </c>
      <c r="H3498" s="264" t="s">
        <v>978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890</v>
      </c>
      <c r="C3499" s="260" t="s">
        <v>891</v>
      </c>
      <c r="D3499" s="73" t="str">
        <f t="shared" si="108"/>
        <v>mar/2019</v>
      </c>
      <c r="E3499" s="263">
        <v>43544</v>
      </c>
      <c r="F3499" s="259" t="s">
        <v>1389</v>
      </c>
      <c r="G3499" s="259" t="s">
        <v>288</v>
      </c>
      <c r="H3499" s="264" t="s">
        <v>1318</v>
      </c>
      <c r="I3499" s="264" t="s">
        <v>264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890</v>
      </c>
      <c r="C3500" s="260" t="s">
        <v>891</v>
      </c>
      <c r="D3500" s="73" t="str">
        <f t="shared" si="108"/>
        <v>mar/2019</v>
      </c>
      <c r="E3500" s="263">
        <v>43544</v>
      </c>
      <c r="F3500" s="259" t="s">
        <v>1390</v>
      </c>
      <c r="G3500" s="259" t="s">
        <v>288</v>
      </c>
      <c r="H3500" s="264" t="s">
        <v>1318</v>
      </c>
      <c r="I3500" s="264" t="s">
        <v>264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890</v>
      </c>
      <c r="C3501" s="260" t="s">
        <v>891</v>
      </c>
      <c r="D3501" s="73" t="str">
        <f t="shared" si="108"/>
        <v>mar/2019</v>
      </c>
      <c r="E3501" s="263">
        <v>43544</v>
      </c>
      <c r="F3501" s="259" t="s">
        <v>491</v>
      </c>
      <c r="G3501" s="259" t="s">
        <v>288</v>
      </c>
      <c r="H3501" s="264" t="s">
        <v>355</v>
      </c>
      <c r="I3501" s="264" t="s">
        <v>236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890</v>
      </c>
      <c r="C3502" s="260" t="s">
        <v>891</v>
      </c>
      <c r="D3502" s="73" t="str">
        <f t="shared" si="108"/>
        <v>mar/2019</v>
      </c>
      <c r="E3502" s="263">
        <v>43544</v>
      </c>
      <c r="F3502" s="259" t="s">
        <v>509</v>
      </c>
      <c r="G3502" s="259" t="s">
        <v>288</v>
      </c>
      <c r="H3502" s="264" t="s">
        <v>355</v>
      </c>
      <c r="I3502" s="264" t="s">
        <v>236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890</v>
      </c>
      <c r="C3503" s="260" t="s">
        <v>891</v>
      </c>
      <c r="D3503" s="73" t="str">
        <f t="shared" si="108"/>
        <v>mar/2019</v>
      </c>
      <c r="E3503" s="263">
        <v>43544</v>
      </c>
      <c r="F3503" s="259" t="s">
        <v>510</v>
      </c>
      <c r="G3503" s="259" t="s">
        <v>288</v>
      </c>
      <c r="H3503" s="264" t="s">
        <v>355</v>
      </c>
      <c r="I3503" s="264" t="s">
        <v>236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890</v>
      </c>
      <c r="C3504" s="260" t="s">
        <v>891</v>
      </c>
      <c r="D3504" s="73" t="str">
        <f t="shared" si="108"/>
        <v>mar/2019</v>
      </c>
      <c r="E3504" s="263">
        <v>43544</v>
      </c>
      <c r="F3504" s="259" t="s">
        <v>511</v>
      </c>
      <c r="G3504" s="259" t="s">
        <v>288</v>
      </c>
      <c r="H3504" s="264" t="s">
        <v>355</v>
      </c>
      <c r="I3504" s="264" t="s">
        <v>236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890</v>
      </c>
      <c r="C3505" s="260" t="s">
        <v>891</v>
      </c>
      <c r="D3505" s="73" t="str">
        <f t="shared" si="108"/>
        <v>mar/2019</v>
      </c>
      <c r="E3505" s="263">
        <v>43544</v>
      </c>
      <c r="F3505" s="259" t="s">
        <v>603</v>
      </c>
      <c r="G3505" s="259" t="s">
        <v>288</v>
      </c>
      <c r="H3505" s="264" t="s">
        <v>355</v>
      </c>
      <c r="I3505" s="264" t="s">
        <v>236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890</v>
      </c>
      <c r="C3506" s="260" t="s">
        <v>891</v>
      </c>
      <c r="D3506" s="73" t="str">
        <f t="shared" si="108"/>
        <v>mar/2019</v>
      </c>
      <c r="E3506" s="263">
        <v>43544</v>
      </c>
      <c r="F3506" s="259" t="s">
        <v>605</v>
      </c>
      <c r="G3506" s="259" t="s">
        <v>288</v>
      </c>
      <c r="H3506" s="264" t="s">
        <v>355</v>
      </c>
      <c r="I3506" s="264" t="s">
        <v>236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890</v>
      </c>
      <c r="C3507" s="260" t="s">
        <v>891</v>
      </c>
      <c r="D3507" s="73" t="str">
        <f t="shared" si="108"/>
        <v>mar/2019</v>
      </c>
      <c r="E3507" s="263">
        <v>43544</v>
      </c>
      <c r="F3507" s="259" t="s">
        <v>699</v>
      </c>
      <c r="G3507" s="259" t="s">
        <v>288</v>
      </c>
      <c r="H3507" s="264" t="s">
        <v>355</v>
      </c>
      <c r="I3507" s="264" t="s">
        <v>236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890</v>
      </c>
      <c r="C3508" s="260" t="s">
        <v>891</v>
      </c>
      <c r="D3508" s="73" t="str">
        <f t="shared" si="108"/>
        <v>mar/2019</v>
      </c>
      <c r="E3508" s="263">
        <v>43544</v>
      </c>
      <c r="F3508" s="259" t="s">
        <v>607</v>
      </c>
      <c r="G3508" s="259" t="s">
        <v>288</v>
      </c>
      <c r="H3508" s="264" t="s">
        <v>355</v>
      </c>
      <c r="I3508" s="264" t="s">
        <v>236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890</v>
      </c>
      <c r="C3509" s="260" t="s">
        <v>891</v>
      </c>
      <c r="D3509" s="73" t="str">
        <f t="shared" si="108"/>
        <v>mar/2019</v>
      </c>
      <c r="E3509" s="263">
        <v>43544</v>
      </c>
      <c r="F3509" s="259" t="s">
        <v>1391</v>
      </c>
      <c r="G3509" s="259" t="s">
        <v>288</v>
      </c>
      <c r="H3509" s="264" t="s">
        <v>331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890</v>
      </c>
      <c r="C3510" s="260" t="s">
        <v>891</v>
      </c>
      <c r="D3510" s="73" t="str">
        <f t="shared" si="108"/>
        <v>mar/2019</v>
      </c>
      <c r="E3510" s="263">
        <v>43544</v>
      </c>
      <c r="F3510" s="259" t="s">
        <v>1392</v>
      </c>
      <c r="G3510" s="259" t="s">
        <v>288</v>
      </c>
      <c r="H3510" s="264" t="s">
        <v>331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892</v>
      </c>
      <c r="C3511" s="260" t="s">
        <v>891</v>
      </c>
      <c r="D3511" s="73" t="str">
        <f t="shared" si="108"/>
        <v>mar/2019</v>
      </c>
      <c r="E3511" s="263">
        <v>43544</v>
      </c>
      <c r="F3511" s="259" t="s">
        <v>199</v>
      </c>
      <c r="G3511" s="259" t="s">
        <v>288</v>
      </c>
      <c r="H3511" s="264" t="s">
        <v>706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890</v>
      </c>
      <c r="C3512" s="260" t="s">
        <v>891</v>
      </c>
      <c r="D3512" s="73" t="str">
        <f t="shared" si="108"/>
        <v>mar/2019</v>
      </c>
      <c r="E3512" s="263">
        <v>43544</v>
      </c>
      <c r="F3512" s="259" t="s">
        <v>199</v>
      </c>
      <c r="G3512" s="259" t="s">
        <v>288</v>
      </c>
      <c r="H3512" s="264" t="s">
        <v>706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892</v>
      </c>
      <c r="C3513" s="260" t="s">
        <v>891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288</v>
      </c>
      <c r="H3513" s="264" t="s">
        <v>143</v>
      </c>
      <c r="I3513" s="264" t="s">
        <v>228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890</v>
      </c>
      <c r="C3514" s="260" t="s">
        <v>891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288</v>
      </c>
      <c r="H3514" s="264" t="s">
        <v>1238</v>
      </c>
      <c r="I3514" s="264" t="s">
        <v>242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890</v>
      </c>
      <c r="C3515" s="260" t="s">
        <v>891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302</v>
      </c>
      <c r="H3515" s="264" t="s">
        <v>1238</v>
      </c>
      <c r="I3515" s="264" t="s">
        <v>241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890</v>
      </c>
      <c r="C3516" s="260" t="s">
        <v>891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288</v>
      </c>
      <c r="H3516" s="264" t="s">
        <v>216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892</v>
      </c>
      <c r="C3517" s="260" t="s">
        <v>891</v>
      </c>
      <c r="D3517" s="73" t="str">
        <f t="shared" si="108"/>
        <v>mar/2019</v>
      </c>
      <c r="E3517" s="263">
        <v>43545</v>
      </c>
      <c r="F3517" s="259" t="s">
        <v>199</v>
      </c>
      <c r="G3517" s="259" t="s">
        <v>288</v>
      </c>
      <c r="H3517" s="264" t="s">
        <v>706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890</v>
      </c>
      <c r="C3518" s="260" t="s">
        <v>891</v>
      </c>
      <c r="D3518" s="73" t="str">
        <f t="shared" si="108"/>
        <v>mar/2019</v>
      </c>
      <c r="E3518" s="263">
        <v>43545</v>
      </c>
      <c r="F3518" s="259" t="s">
        <v>199</v>
      </c>
      <c r="G3518" s="259" t="s">
        <v>288</v>
      </c>
      <c r="H3518" s="264" t="s">
        <v>706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890</v>
      </c>
      <c r="C3519" s="260" t="s">
        <v>891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288</v>
      </c>
      <c r="H3519" s="264" t="s">
        <v>178</v>
      </c>
      <c r="I3519" s="264" t="s">
        <v>242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890</v>
      </c>
      <c r="C3520" s="260" t="s">
        <v>891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288</v>
      </c>
      <c r="H3520" s="264" t="s">
        <v>1393</v>
      </c>
      <c r="I3520" s="264" t="s">
        <v>242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890</v>
      </c>
      <c r="C3521" s="260" t="s">
        <v>891</v>
      </c>
      <c r="D3521" s="73" t="str">
        <f t="shared" si="108"/>
        <v>mar/2019</v>
      </c>
      <c r="E3521" s="263">
        <v>43546</v>
      </c>
      <c r="F3521" s="259" t="s">
        <v>208</v>
      </c>
      <c r="G3521" s="259" t="s">
        <v>288</v>
      </c>
      <c r="H3521" s="264" t="s">
        <v>297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890</v>
      </c>
      <c r="C3522" s="260" t="s">
        <v>891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288</v>
      </c>
      <c r="H3522" s="264" t="s">
        <v>178</v>
      </c>
      <c r="I3522" s="264" t="s">
        <v>241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890</v>
      </c>
      <c r="C3523" s="260" t="s">
        <v>891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289</v>
      </c>
      <c r="H3523" s="264" t="s">
        <v>1319</v>
      </c>
      <c r="I3523" s="264" t="s">
        <v>241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890</v>
      </c>
      <c r="C3524" s="260" t="s">
        <v>891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302</v>
      </c>
      <c r="H3524" s="264" t="s">
        <v>1238</v>
      </c>
      <c r="I3524" s="264" t="s">
        <v>241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890</v>
      </c>
      <c r="C3525" s="260" t="s">
        <v>891</v>
      </c>
      <c r="D3525" s="73" t="str">
        <f t="shared" si="110"/>
        <v>mar/2019</v>
      </c>
      <c r="E3525" s="263">
        <v>43549</v>
      </c>
      <c r="F3525" s="259" t="s">
        <v>180</v>
      </c>
      <c r="G3525" s="259" t="s">
        <v>288</v>
      </c>
      <c r="H3525" s="264" t="s">
        <v>1059</v>
      </c>
      <c r="I3525" s="264" t="s">
        <v>181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890</v>
      </c>
      <c r="C3526" s="260" t="s">
        <v>891</v>
      </c>
      <c r="D3526" s="73" t="str">
        <f t="shared" si="110"/>
        <v>mar/2019</v>
      </c>
      <c r="E3526" s="263">
        <v>43549</v>
      </c>
      <c r="F3526" s="259" t="s">
        <v>208</v>
      </c>
      <c r="G3526" s="259" t="s">
        <v>288</v>
      </c>
      <c r="H3526" s="264" t="s">
        <v>297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890</v>
      </c>
      <c r="C3527" s="260" t="s">
        <v>891</v>
      </c>
      <c r="D3527" s="73" t="str">
        <f t="shared" si="110"/>
        <v>mar/2019</v>
      </c>
      <c r="E3527" s="263">
        <v>43549</v>
      </c>
      <c r="F3527" s="259" t="s">
        <v>208</v>
      </c>
      <c r="G3527" s="259" t="s">
        <v>288</v>
      </c>
      <c r="H3527" s="264" t="s">
        <v>297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890</v>
      </c>
      <c r="C3528" s="260" t="s">
        <v>891</v>
      </c>
      <c r="D3528" s="73" t="str">
        <f t="shared" si="110"/>
        <v>mar/2019</v>
      </c>
      <c r="E3528" s="263">
        <v>43549</v>
      </c>
      <c r="F3528" s="259" t="s">
        <v>208</v>
      </c>
      <c r="G3528" s="259" t="s">
        <v>288</v>
      </c>
      <c r="H3528" s="264" t="s">
        <v>297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890</v>
      </c>
      <c r="C3529" s="260" t="s">
        <v>891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288</v>
      </c>
      <c r="H3529" s="260" t="s">
        <v>734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890</v>
      </c>
      <c r="C3530" s="260" t="s">
        <v>891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288</v>
      </c>
      <c r="H3530" s="264" t="s">
        <v>1044</v>
      </c>
      <c r="I3530" s="264" t="s">
        <v>187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890</v>
      </c>
      <c r="C3531" s="260" t="s">
        <v>891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288</v>
      </c>
      <c r="H3531" s="264" t="s">
        <v>1323</v>
      </c>
      <c r="I3531" s="264" t="s">
        <v>249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890</v>
      </c>
      <c r="C3532" s="260" t="s">
        <v>891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288</v>
      </c>
      <c r="H3532" s="264" t="s">
        <v>1323</v>
      </c>
      <c r="I3532" s="264" t="s">
        <v>249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890</v>
      </c>
      <c r="C3533" s="260" t="s">
        <v>891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288</v>
      </c>
      <c r="H3533" s="264" t="s">
        <v>1323</v>
      </c>
      <c r="I3533" s="264" t="s">
        <v>249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890</v>
      </c>
      <c r="C3534" s="260" t="s">
        <v>891</v>
      </c>
      <c r="D3534" s="73" t="str">
        <f t="shared" si="110"/>
        <v>mar/2019</v>
      </c>
      <c r="E3534" s="263">
        <v>43549</v>
      </c>
      <c r="F3534" s="259" t="s">
        <v>714</v>
      </c>
      <c r="G3534" s="259" t="s">
        <v>288</v>
      </c>
      <c r="H3534" s="264" t="s">
        <v>715</v>
      </c>
      <c r="I3534" s="264" t="s">
        <v>191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890</v>
      </c>
      <c r="C3535" s="260" t="s">
        <v>891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288</v>
      </c>
      <c r="H3535" s="264" t="s">
        <v>324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890</v>
      </c>
      <c r="C3536" s="260" t="s">
        <v>891</v>
      </c>
      <c r="D3536" s="73" t="str">
        <f t="shared" si="110"/>
        <v>mar/2019</v>
      </c>
      <c r="E3536" s="263">
        <v>43550</v>
      </c>
      <c r="F3536" s="259" t="s">
        <v>313</v>
      </c>
      <c r="G3536" s="259" t="s">
        <v>288</v>
      </c>
      <c r="H3536" s="264" t="s">
        <v>712</v>
      </c>
      <c r="I3536" s="264" t="s">
        <v>269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890</v>
      </c>
      <c r="C3537" s="260" t="s">
        <v>891</v>
      </c>
      <c r="D3537" s="73" t="str">
        <f t="shared" si="110"/>
        <v>mar/2019</v>
      </c>
      <c r="E3537" s="263">
        <v>43550</v>
      </c>
      <c r="F3537" s="259" t="s">
        <v>313</v>
      </c>
      <c r="G3537" s="259" t="s">
        <v>288</v>
      </c>
      <c r="H3537" s="264" t="s">
        <v>1303</v>
      </c>
      <c r="I3537" s="264" t="s">
        <v>269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890</v>
      </c>
      <c r="C3538" s="260" t="s">
        <v>891</v>
      </c>
      <c r="D3538" s="73" t="str">
        <f t="shared" si="110"/>
        <v>mar/2019</v>
      </c>
      <c r="E3538" s="263">
        <v>43550</v>
      </c>
      <c r="F3538" s="259" t="s">
        <v>708</v>
      </c>
      <c r="G3538" s="259" t="s">
        <v>288</v>
      </c>
      <c r="H3538" s="264" t="s">
        <v>708</v>
      </c>
      <c r="I3538" s="264" t="s">
        <v>200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890</v>
      </c>
      <c r="C3539" s="260" t="s">
        <v>891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288</v>
      </c>
      <c r="H3539" s="264" t="s">
        <v>353</v>
      </c>
      <c r="I3539" s="264" t="s">
        <v>242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890</v>
      </c>
      <c r="C3540" s="260" t="s">
        <v>891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288</v>
      </c>
      <c r="H3540" s="264" t="s">
        <v>178</v>
      </c>
      <c r="I3540" s="264" t="s">
        <v>242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890</v>
      </c>
      <c r="C3541" s="260" t="s">
        <v>891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288</v>
      </c>
      <c r="H3541" s="264" t="s">
        <v>381</v>
      </c>
      <c r="I3541" s="264" t="s">
        <v>242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890</v>
      </c>
      <c r="C3542" s="260" t="s">
        <v>891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288</v>
      </c>
      <c r="H3542" s="264" t="s">
        <v>338</v>
      </c>
      <c r="I3542" s="264" t="s">
        <v>242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890</v>
      </c>
      <c r="C3543" s="260" t="s">
        <v>891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288</v>
      </c>
      <c r="H3543" s="264" t="s">
        <v>1238</v>
      </c>
      <c r="I3543" s="264" t="s">
        <v>242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890</v>
      </c>
      <c r="C3544" s="260" t="s">
        <v>891</v>
      </c>
      <c r="D3544" s="73" t="str">
        <f t="shared" si="110"/>
        <v>mar/2019</v>
      </c>
      <c r="E3544" s="263">
        <v>43550</v>
      </c>
      <c r="F3544" s="259" t="s">
        <v>208</v>
      </c>
      <c r="G3544" s="259" t="s">
        <v>288</v>
      </c>
      <c r="H3544" s="264" t="s">
        <v>297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890</v>
      </c>
      <c r="C3545" s="260" t="s">
        <v>891</v>
      </c>
      <c r="D3545" s="73" t="str">
        <f t="shared" si="110"/>
        <v>mar/2019</v>
      </c>
      <c r="E3545" s="263">
        <v>43550</v>
      </c>
      <c r="F3545" s="259" t="s">
        <v>208</v>
      </c>
      <c r="G3545" s="259" t="s">
        <v>288</v>
      </c>
      <c r="H3545" s="264" t="s">
        <v>297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890</v>
      </c>
      <c r="C3546" s="260" t="s">
        <v>891</v>
      </c>
      <c r="D3546" s="73" t="str">
        <f t="shared" si="110"/>
        <v>mar/2019</v>
      </c>
      <c r="E3546" s="263">
        <v>43550</v>
      </c>
      <c r="F3546" s="259" t="s">
        <v>208</v>
      </c>
      <c r="G3546" s="259" t="s">
        <v>288</v>
      </c>
      <c r="H3546" s="264" t="s">
        <v>297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890</v>
      </c>
      <c r="C3547" s="260" t="s">
        <v>891</v>
      </c>
      <c r="D3547" s="73" t="str">
        <f t="shared" si="110"/>
        <v>mar/2019</v>
      </c>
      <c r="E3547" s="263">
        <v>43550</v>
      </c>
      <c r="F3547" s="259" t="s">
        <v>208</v>
      </c>
      <c r="G3547" s="259" t="s">
        <v>288</v>
      </c>
      <c r="H3547" s="264" t="s">
        <v>297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890</v>
      </c>
      <c r="C3548" s="260" t="s">
        <v>891</v>
      </c>
      <c r="D3548" s="73" t="str">
        <f t="shared" si="110"/>
        <v>mar/2019</v>
      </c>
      <c r="E3548" s="263">
        <v>43550</v>
      </c>
      <c r="F3548" s="259" t="s">
        <v>208</v>
      </c>
      <c r="G3548" s="259" t="s">
        <v>288</v>
      </c>
      <c r="H3548" s="264" t="s">
        <v>297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890</v>
      </c>
      <c r="C3549" s="260" t="s">
        <v>891</v>
      </c>
      <c r="D3549" s="73" t="str">
        <f t="shared" si="110"/>
        <v>mar/2019</v>
      </c>
      <c r="E3549" s="263">
        <v>43550</v>
      </c>
      <c r="F3549" s="259" t="s">
        <v>208</v>
      </c>
      <c r="G3549" s="259" t="s">
        <v>288</v>
      </c>
      <c r="H3549" s="264" t="s">
        <v>297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890</v>
      </c>
      <c r="C3550" s="260" t="s">
        <v>891</v>
      </c>
      <c r="D3550" s="73" t="str">
        <f t="shared" si="110"/>
        <v>mar/2019</v>
      </c>
      <c r="E3550" s="263">
        <v>43550</v>
      </c>
      <c r="F3550" s="259" t="s">
        <v>208</v>
      </c>
      <c r="G3550" s="259" t="s">
        <v>288</v>
      </c>
      <c r="H3550" s="264" t="s">
        <v>297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890</v>
      </c>
      <c r="C3551" s="260" t="s">
        <v>891</v>
      </c>
      <c r="D3551" s="73" t="str">
        <f t="shared" si="110"/>
        <v>mar/2019</v>
      </c>
      <c r="E3551" s="263">
        <v>43550</v>
      </c>
      <c r="F3551" s="259" t="s">
        <v>208</v>
      </c>
      <c r="G3551" s="259" t="s">
        <v>288</v>
      </c>
      <c r="H3551" s="264" t="s">
        <v>297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890</v>
      </c>
      <c r="C3552" s="260" t="s">
        <v>891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288</v>
      </c>
      <c r="H3552" s="264" t="s">
        <v>953</v>
      </c>
      <c r="I3552" s="264" t="s">
        <v>245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890</v>
      </c>
      <c r="C3553" s="260" t="s">
        <v>891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288</v>
      </c>
      <c r="H3553" s="264" t="s">
        <v>353</v>
      </c>
      <c r="I3553" s="264" t="s">
        <v>241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890</v>
      </c>
      <c r="C3554" s="260" t="s">
        <v>891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288</v>
      </c>
      <c r="H3554" s="264" t="s">
        <v>338</v>
      </c>
      <c r="I3554" s="264" t="s">
        <v>241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890</v>
      </c>
      <c r="C3555" s="260" t="s">
        <v>891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288</v>
      </c>
      <c r="H3555" s="264" t="s">
        <v>1238</v>
      </c>
      <c r="I3555" s="264" t="s">
        <v>241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890</v>
      </c>
      <c r="C3556" s="260" t="s">
        <v>891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302</v>
      </c>
      <c r="H3556" s="264" t="s">
        <v>1238</v>
      </c>
      <c r="I3556" s="264" t="s">
        <v>241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890</v>
      </c>
      <c r="C3557" s="260" t="s">
        <v>891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288</v>
      </c>
      <c r="H3557" s="264" t="s">
        <v>355</v>
      </c>
      <c r="I3557" s="264" t="s">
        <v>236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890</v>
      </c>
      <c r="C3558" s="260" t="s">
        <v>891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288</v>
      </c>
      <c r="H3558" s="264" t="s">
        <v>355</v>
      </c>
      <c r="I3558" s="264" t="s">
        <v>236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890</v>
      </c>
      <c r="C3559" s="260" t="s">
        <v>891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288</v>
      </c>
      <c r="H3559" s="264" t="s">
        <v>781</v>
      </c>
      <c r="I3559" s="264" t="s">
        <v>242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890</v>
      </c>
      <c r="C3560" s="260" t="s">
        <v>891</v>
      </c>
      <c r="D3560" s="73" t="str">
        <f t="shared" si="110"/>
        <v>mar/2019</v>
      </c>
      <c r="E3560" s="263">
        <v>43551</v>
      </c>
      <c r="F3560" s="259" t="s">
        <v>208</v>
      </c>
      <c r="G3560" s="259" t="s">
        <v>288</v>
      </c>
      <c r="H3560" s="264" t="s">
        <v>297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890</v>
      </c>
      <c r="C3561" s="260" t="s">
        <v>891</v>
      </c>
      <c r="D3561" s="73" t="str">
        <f t="shared" si="110"/>
        <v>mar/2019</v>
      </c>
      <c r="E3561" s="263">
        <v>43551</v>
      </c>
      <c r="F3561" s="259" t="s">
        <v>208</v>
      </c>
      <c r="G3561" s="259" t="s">
        <v>288</v>
      </c>
      <c r="H3561" s="264" t="s">
        <v>297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890</v>
      </c>
      <c r="C3562" s="260" t="s">
        <v>891</v>
      </c>
      <c r="D3562" s="73" t="str">
        <f t="shared" si="110"/>
        <v>mar/2019</v>
      </c>
      <c r="E3562" s="263">
        <v>43551</v>
      </c>
      <c r="F3562" s="259" t="s">
        <v>208</v>
      </c>
      <c r="G3562" s="259" t="s">
        <v>288</v>
      </c>
      <c r="H3562" s="264" t="s">
        <v>297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890</v>
      </c>
      <c r="C3563" s="260" t="s">
        <v>891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288</v>
      </c>
      <c r="H3563" s="264" t="s">
        <v>953</v>
      </c>
      <c r="I3563" s="264" t="s">
        <v>245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890</v>
      </c>
      <c r="C3564" s="260" t="s">
        <v>891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288</v>
      </c>
      <c r="H3564" s="264" t="s">
        <v>353</v>
      </c>
      <c r="I3564" s="264" t="s">
        <v>241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890</v>
      </c>
      <c r="C3565" s="260" t="s">
        <v>891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288</v>
      </c>
      <c r="H3565" s="264" t="s">
        <v>1394</v>
      </c>
      <c r="I3565" s="264" t="s">
        <v>254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890</v>
      </c>
      <c r="C3566" s="260" t="s">
        <v>891</v>
      </c>
      <c r="D3566" s="73" t="str">
        <f t="shared" si="110"/>
        <v>mar/2019</v>
      </c>
      <c r="E3566" s="263">
        <v>43551</v>
      </c>
      <c r="F3566" s="259" t="s">
        <v>201</v>
      </c>
      <c r="G3566" s="259" t="s">
        <v>288</v>
      </c>
      <c r="H3566" s="264" t="s">
        <v>202</v>
      </c>
      <c r="I3566" s="264" t="s">
        <v>291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890</v>
      </c>
      <c r="C3567" s="260" t="s">
        <v>891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288</v>
      </c>
      <c r="H3567" s="264" t="s">
        <v>992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892</v>
      </c>
      <c r="C3568" s="260" t="s">
        <v>891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288</v>
      </c>
      <c r="H3568" s="264" t="s">
        <v>143</v>
      </c>
      <c r="I3568" s="264" t="s">
        <v>228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890</v>
      </c>
      <c r="C3569" s="260" t="s">
        <v>891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288</v>
      </c>
      <c r="H3569" s="264" t="s">
        <v>613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890</v>
      </c>
      <c r="C3570" s="260" t="s">
        <v>891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288</v>
      </c>
      <c r="H3570" s="264" t="s">
        <v>1329</v>
      </c>
      <c r="I3570" s="264" t="s">
        <v>242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890</v>
      </c>
      <c r="C3571" s="260" t="s">
        <v>891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288</v>
      </c>
      <c r="H3571" s="264" t="s">
        <v>1393</v>
      </c>
      <c r="I3571" s="264" t="s">
        <v>242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890</v>
      </c>
      <c r="C3572" s="260" t="s">
        <v>891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288</v>
      </c>
      <c r="H3572" s="264" t="s">
        <v>727</v>
      </c>
      <c r="I3572" s="264" t="s">
        <v>242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890</v>
      </c>
      <c r="C3573" s="260" t="s">
        <v>891</v>
      </c>
      <c r="D3573" s="73" t="str">
        <f t="shared" si="110"/>
        <v>mar/2019</v>
      </c>
      <c r="E3573" s="263">
        <v>43552</v>
      </c>
      <c r="F3573" s="259" t="s">
        <v>208</v>
      </c>
      <c r="G3573" s="259" t="s">
        <v>288</v>
      </c>
      <c r="H3573" s="264" t="s">
        <v>297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890</v>
      </c>
      <c r="C3574" s="260" t="s">
        <v>891</v>
      </c>
      <c r="D3574" s="73" t="str">
        <f t="shared" si="110"/>
        <v>mar/2019</v>
      </c>
      <c r="E3574" s="263">
        <v>43552</v>
      </c>
      <c r="F3574" s="259" t="s">
        <v>208</v>
      </c>
      <c r="G3574" s="259" t="s">
        <v>288</v>
      </c>
      <c r="H3574" s="264" t="s">
        <v>297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890</v>
      </c>
      <c r="C3575" s="260" t="s">
        <v>891</v>
      </c>
      <c r="D3575" s="73" t="str">
        <f t="shared" si="110"/>
        <v>mar/2019</v>
      </c>
      <c r="E3575" s="263">
        <v>43552</v>
      </c>
      <c r="F3575" s="259" t="s">
        <v>208</v>
      </c>
      <c r="G3575" s="259" t="s">
        <v>288</v>
      </c>
      <c r="H3575" s="264" t="s">
        <v>297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890</v>
      </c>
      <c r="C3576" s="260" t="s">
        <v>891</v>
      </c>
      <c r="D3576" s="73" t="str">
        <f t="shared" si="110"/>
        <v>mar/2019</v>
      </c>
      <c r="E3576" s="263">
        <v>43552</v>
      </c>
      <c r="F3576" s="259" t="s">
        <v>196</v>
      </c>
      <c r="G3576" s="259" t="s">
        <v>288</v>
      </c>
      <c r="H3576" s="264" t="s">
        <v>1395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890</v>
      </c>
      <c r="C3577" s="260" t="s">
        <v>891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289</v>
      </c>
      <c r="H3577" s="264" t="s">
        <v>1238</v>
      </c>
      <c r="I3577" s="264" t="s">
        <v>241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890</v>
      </c>
      <c r="C3578" s="260" t="s">
        <v>891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288</v>
      </c>
      <c r="H3578" s="264" t="s">
        <v>1318</v>
      </c>
      <c r="I3578" s="264" t="s">
        <v>264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890</v>
      </c>
      <c r="C3579" s="260" t="s">
        <v>891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288</v>
      </c>
      <c r="H3579" s="264" t="s">
        <v>216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892</v>
      </c>
      <c r="C3580" s="260" t="s">
        <v>891</v>
      </c>
      <c r="D3580" s="73" t="str">
        <f t="shared" si="110"/>
        <v>mar/2019</v>
      </c>
      <c r="E3580" s="263">
        <v>43552</v>
      </c>
      <c r="F3580" s="259" t="s">
        <v>199</v>
      </c>
      <c r="G3580" s="259" t="s">
        <v>288</v>
      </c>
      <c r="H3580" s="264" t="s">
        <v>706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890</v>
      </c>
      <c r="C3581" s="260" t="s">
        <v>891</v>
      </c>
      <c r="D3581" s="73" t="str">
        <f t="shared" si="110"/>
        <v>mar/2019</v>
      </c>
      <c r="E3581" s="263">
        <v>43552</v>
      </c>
      <c r="F3581" s="259" t="s">
        <v>199</v>
      </c>
      <c r="G3581" s="259" t="s">
        <v>288</v>
      </c>
      <c r="H3581" s="264" t="s">
        <v>706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890</v>
      </c>
      <c r="C3582" s="260" t="s">
        <v>891</v>
      </c>
      <c r="D3582" s="73" t="str">
        <f t="shared" si="110"/>
        <v>mar/2019</v>
      </c>
      <c r="E3582" s="263">
        <v>43553</v>
      </c>
      <c r="F3582" s="259" t="s">
        <v>199</v>
      </c>
      <c r="G3582" s="259" t="s">
        <v>288</v>
      </c>
      <c r="H3582" s="264" t="s">
        <v>293</v>
      </c>
      <c r="I3582" s="264" t="s">
        <v>230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890</v>
      </c>
      <c r="C3583" s="260" t="s">
        <v>891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288</v>
      </c>
      <c r="H3583" s="264" t="s">
        <v>736</v>
      </c>
      <c r="I3583" s="264" t="s">
        <v>231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890</v>
      </c>
      <c r="C3584" s="260" t="s">
        <v>891</v>
      </c>
      <c r="D3584" s="73" t="str">
        <f t="shared" si="110"/>
        <v>mar/2019</v>
      </c>
      <c r="E3584" s="263">
        <v>43553</v>
      </c>
      <c r="F3584" s="259" t="s">
        <v>313</v>
      </c>
      <c r="G3584" s="259" t="s">
        <v>288</v>
      </c>
      <c r="H3584" s="264" t="s">
        <v>207</v>
      </c>
      <c r="I3584" s="264" t="s">
        <v>269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890</v>
      </c>
      <c r="C3585" s="260" t="s">
        <v>891</v>
      </c>
      <c r="D3585" s="73" t="str">
        <f t="shared" si="110"/>
        <v>mar/2019</v>
      </c>
      <c r="E3585" s="263">
        <v>43553</v>
      </c>
      <c r="F3585" s="259" t="s">
        <v>708</v>
      </c>
      <c r="G3585" s="259" t="s">
        <v>288</v>
      </c>
      <c r="H3585" s="264" t="s">
        <v>708</v>
      </c>
      <c r="I3585" s="264" t="s">
        <v>200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890</v>
      </c>
      <c r="C3586" s="260" t="s">
        <v>891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288</v>
      </c>
      <c r="H3586" s="264" t="s">
        <v>1396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890</v>
      </c>
      <c r="C3587" s="260" t="s">
        <v>891</v>
      </c>
      <c r="D3587" s="73" t="str">
        <f t="shared" ref="D3587:D3650" si="112">TEXT(E3587,"mmm/aaaa")</f>
        <v>mar/2019</v>
      </c>
      <c r="E3587" s="263">
        <v>43553</v>
      </c>
      <c r="F3587" s="259" t="s">
        <v>208</v>
      </c>
      <c r="G3587" s="259" t="s">
        <v>288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890</v>
      </c>
      <c r="C3588" s="260" t="s">
        <v>891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289</v>
      </c>
      <c r="H3588" s="264" t="s">
        <v>1238</v>
      </c>
      <c r="I3588" s="264" t="s">
        <v>241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890</v>
      </c>
      <c r="C3589" s="260" t="s">
        <v>891</v>
      </c>
      <c r="D3589" s="73" t="str">
        <f t="shared" si="112"/>
        <v>mar/2019</v>
      </c>
      <c r="E3589" s="263">
        <v>43553</v>
      </c>
      <c r="F3589" s="259" t="s">
        <v>201</v>
      </c>
      <c r="G3589" s="259" t="s">
        <v>288</v>
      </c>
      <c r="H3589" s="264" t="s">
        <v>202</v>
      </c>
      <c r="I3589" s="264" t="s">
        <v>291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890</v>
      </c>
      <c r="C3590" s="260" t="s">
        <v>891</v>
      </c>
      <c r="D3590" s="73" t="str">
        <f t="shared" si="112"/>
        <v>abr/2019</v>
      </c>
      <c r="E3590" s="263">
        <v>43556</v>
      </c>
      <c r="F3590" s="259" t="s">
        <v>313</v>
      </c>
      <c r="G3590" s="259" t="s">
        <v>288</v>
      </c>
      <c r="H3590" s="264" t="s">
        <v>712</v>
      </c>
      <c r="I3590" s="264" t="s">
        <v>269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890</v>
      </c>
      <c r="C3591" s="260" t="s">
        <v>891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288</v>
      </c>
      <c r="H3591" s="264" t="s">
        <v>953</v>
      </c>
      <c r="I3591" s="264" t="s">
        <v>245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890</v>
      </c>
      <c r="C3592" s="260" t="s">
        <v>891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289</v>
      </c>
      <c r="H3592" s="264" t="s">
        <v>1238</v>
      </c>
      <c r="I3592" s="264" t="s">
        <v>241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890</v>
      </c>
      <c r="C3593" s="260" t="s">
        <v>891</v>
      </c>
      <c r="D3593" s="73" t="str">
        <f t="shared" si="112"/>
        <v>abr/2019</v>
      </c>
      <c r="E3593" s="263">
        <v>43556</v>
      </c>
      <c r="F3593" s="259" t="s">
        <v>201</v>
      </c>
      <c r="G3593" s="259" t="s">
        <v>288</v>
      </c>
      <c r="H3593" s="264" t="s">
        <v>202</v>
      </c>
      <c r="I3593" s="264" t="s">
        <v>291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890</v>
      </c>
      <c r="C3594" s="260" t="s">
        <v>891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288</v>
      </c>
      <c r="H3594" s="264" t="s">
        <v>1221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890</v>
      </c>
      <c r="C3595" s="260" t="s">
        <v>891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288</v>
      </c>
      <c r="H3595" s="264" t="s">
        <v>1397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890</v>
      </c>
      <c r="C3596" s="260" t="s">
        <v>891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288</v>
      </c>
      <c r="H3596" s="264" t="s">
        <v>737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890</v>
      </c>
      <c r="C3597" s="260" t="s">
        <v>891</v>
      </c>
      <c r="D3597" s="73" t="str">
        <f t="shared" si="112"/>
        <v>abr/2019</v>
      </c>
      <c r="E3597" s="263">
        <v>43557</v>
      </c>
      <c r="F3597" s="259" t="s">
        <v>208</v>
      </c>
      <c r="G3597" s="259" t="s">
        <v>288</v>
      </c>
      <c r="H3597" s="264" t="s">
        <v>297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890</v>
      </c>
      <c r="C3598" s="260" t="s">
        <v>891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288</v>
      </c>
      <c r="H3598" s="264" t="s">
        <v>1332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890</v>
      </c>
      <c r="C3599" s="260" t="s">
        <v>891</v>
      </c>
      <c r="D3599" s="73" t="str">
        <f t="shared" si="112"/>
        <v>abr/2019</v>
      </c>
      <c r="E3599" s="263">
        <v>43557</v>
      </c>
      <c r="F3599" s="259" t="s">
        <v>201</v>
      </c>
      <c r="G3599" s="259" t="s">
        <v>288</v>
      </c>
      <c r="H3599" s="264" t="s">
        <v>202</v>
      </c>
      <c r="I3599" s="264" t="s">
        <v>291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890</v>
      </c>
      <c r="C3600" s="260" t="s">
        <v>891</v>
      </c>
      <c r="D3600" s="73" t="str">
        <f t="shared" si="112"/>
        <v>abr/2019</v>
      </c>
      <c r="E3600" s="263">
        <v>43558</v>
      </c>
      <c r="F3600" s="259" t="s">
        <v>738</v>
      </c>
      <c r="G3600" s="259" t="s">
        <v>288</v>
      </c>
      <c r="H3600" s="264" t="s">
        <v>1398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890</v>
      </c>
      <c r="C3601" s="260" t="s">
        <v>891</v>
      </c>
      <c r="D3601" s="73" t="str">
        <f t="shared" si="112"/>
        <v>abr/2019</v>
      </c>
      <c r="E3601" s="263">
        <v>43558</v>
      </c>
      <c r="F3601" s="259" t="s">
        <v>313</v>
      </c>
      <c r="G3601" s="259" t="s">
        <v>288</v>
      </c>
      <c r="H3601" s="264" t="s">
        <v>1303</v>
      </c>
      <c r="I3601" s="264" t="s">
        <v>269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890</v>
      </c>
      <c r="C3602" s="260" t="s">
        <v>891</v>
      </c>
      <c r="D3602" s="73" t="str">
        <f t="shared" si="112"/>
        <v>abr/2019</v>
      </c>
      <c r="E3602" s="263">
        <v>43558</v>
      </c>
      <c r="F3602" s="259" t="s">
        <v>313</v>
      </c>
      <c r="G3602" s="259" t="s">
        <v>288</v>
      </c>
      <c r="H3602" s="264" t="s">
        <v>1206</v>
      </c>
      <c r="I3602" s="264" t="s">
        <v>269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890</v>
      </c>
      <c r="C3603" s="260" t="s">
        <v>891</v>
      </c>
      <c r="D3603" s="73" t="str">
        <f t="shared" si="112"/>
        <v>abr/2019</v>
      </c>
      <c r="E3603" s="263">
        <v>43558</v>
      </c>
      <c r="F3603" s="259" t="s">
        <v>313</v>
      </c>
      <c r="G3603" s="259" t="s">
        <v>288</v>
      </c>
      <c r="H3603" s="264" t="s">
        <v>1206</v>
      </c>
      <c r="I3603" s="264" t="s">
        <v>269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890</v>
      </c>
      <c r="C3604" s="260" t="s">
        <v>891</v>
      </c>
      <c r="D3604" s="73" t="str">
        <f t="shared" si="112"/>
        <v>abr/2019</v>
      </c>
      <c r="E3604" s="263">
        <v>43558</v>
      </c>
      <c r="F3604" s="259" t="s">
        <v>208</v>
      </c>
      <c r="G3604" s="259" t="s">
        <v>288</v>
      </c>
      <c r="H3604" s="264" t="s">
        <v>297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890</v>
      </c>
      <c r="C3605" s="260" t="s">
        <v>891</v>
      </c>
      <c r="D3605" s="73" t="str">
        <f t="shared" si="112"/>
        <v>abr/2019</v>
      </c>
      <c r="E3605" s="263">
        <v>43558</v>
      </c>
      <c r="F3605" s="259" t="s">
        <v>208</v>
      </c>
      <c r="G3605" s="259" t="s">
        <v>288</v>
      </c>
      <c r="H3605" s="264" t="s">
        <v>297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890</v>
      </c>
      <c r="C3606" s="260" t="s">
        <v>891</v>
      </c>
      <c r="D3606" s="73" t="str">
        <f t="shared" si="112"/>
        <v>abr/2019</v>
      </c>
      <c r="E3606" s="263">
        <v>43558</v>
      </c>
      <c r="F3606" s="259" t="s">
        <v>208</v>
      </c>
      <c r="G3606" s="259" t="s">
        <v>288</v>
      </c>
      <c r="H3606" s="264" t="s">
        <v>297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890</v>
      </c>
      <c r="C3607" s="260" t="s">
        <v>891</v>
      </c>
      <c r="D3607" s="73" t="str">
        <f t="shared" si="112"/>
        <v>abr/2019</v>
      </c>
      <c r="E3607" s="263">
        <v>43558</v>
      </c>
      <c r="F3607" s="259" t="s">
        <v>208</v>
      </c>
      <c r="G3607" s="259" t="s">
        <v>288</v>
      </c>
      <c r="H3607" s="264" t="s">
        <v>297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890</v>
      </c>
      <c r="C3608" s="260" t="s">
        <v>891</v>
      </c>
      <c r="D3608" s="73" t="str">
        <f t="shared" si="112"/>
        <v>abr/2019</v>
      </c>
      <c r="E3608" s="263">
        <v>43558</v>
      </c>
      <c r="F3608" s="259" t="s">
        <v>208</v>
      </c>
      <c r="G3608" s="259" t="s">
        <v>288</v>
      </c>
      <c r="H3608" s="264" t="s">
        <v>297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890</v>
      </c>
      <c r="C3609" s="260" t="s">
        <v>891</v>
      </c>
      <c r="D3609" s="73" t="str">
        <f t="shared" si="112"/>
        <v>abr/2019</v>
      </c>
      <c r="E3609" s="263">
        <v>43558</v>
      </c>
      <c r="F3609" s="259" t="s">
        <v>208</v>
      </c>
      <c r="G3609" s="259" t="s">
        <v>288</v>
      </c>
      <c r="H3609" s="264" t="s">
        <v>297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890</v>
      </c>
      <c r="C3610" s="260" t="s">
        <v>891</v>
      </c>
      <c r="D3610" s="73" t="str">
        <f t="shared" si="112"/>
        <v>abr/2019</v>
      </c>
      <c r="E3610" s="263">
        <v>43558</v>
      </c>
      <c r="F3610" s="259" t="s">
        <v>208</v>
      </c>
      <c r="G3610" s="259" t="s">
        <v>288</v>
      </c>
      <c r="H3610" s="264" t="s">
        <v>297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890</v>
      </c>
      <c r="C3611" s="260" t="s">
        <v>891</v>
      </c>
      <c r="D3611" s="73" t="str">
        <f t="shared" si="112"/>
        <v>abr/2019</v>
      </c>
      <c r="E3611" s="263">
        <v>43558</v>
      </c>
      <c r="F3611" s="259" t="s">
        <v>208</v>
      </c>
      <c r="G3611" s="259" t="s">
        <v>288</v>
      </c>
      <c r="H3611" s="264" t="s">
        <v>297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890</v>
      </c>
      <c r="C3612" s="260" t="s">
        <v>891</v>
      </c>
      <c r="D3612" s="73" t="str">
        <f t="shared" si="112"/>
        <v>abr/2019</v>
      </c>
      <c r="E3612" s="263">
        <v>43558</v>
      </c>
      <c r="F3612" s="259" t="s">
        <v>208</v>
      </c>
      <c r="G3612" s="259" t="s">
        <v>288</v>
      </c>
      <c r="H3612" s="264" t="s">
        <v>297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890</v>
      </c>
      <c r="C3613" s="260" t="s">
        <v>891</v>
      </c>
      <c r="D3613" s="73" t="str">
        <f t="shared" si="112"/>
        <v>abr/2019</v>
      </c>
      <c r="E3613" s="263">
        <v>43558</v>
      </c>
      <c r="F3613" s="259" t="s">
        <v>208</v>
      </c>
      <c r="G3613" s="259" t="s">
        <v>288</v>
      </c>
      <c r="H3613" s="264" t="s">
        <v>297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890</v>
      </c>
      <c r="C3614" s="260" t="s">
        <v>891</v>
      </c>
      <c r="D3614" s="73" t="str">
        <f t="shared" si="112"/>
        <v>abr/2019</v>
      </c>
      <c r="E3614" s="263">
        <v>43558</v>
      </c>
      <c r="F3614" s="259" t="s">
        <v>208</v>
      </c>
      <c r="G3614" s="259" t="s">
        <v>288</v>
      </c>
      <c r="H3614" s="264" t="s">
        <v>297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890</v>
      </c>
      <c r="C3615" s="260" t="s">
        <v>891</v>
      </c>
      <c r="D3615" s="73" t="str">
        <f t="shared" si="112"/>
        <v>abr/2019</v>
      </c>
      <c r="E3615" s="263">
        <v>43558</v>
      </c>
      <c r="F3615" s="259" t="s">
        <v>208</v>
      </c>
      <c r="G3615" s="259" t="s">
        <v>288</v>
      </c>
      <c r="H3615" s="264" t="s">
        <v>297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890</v>
      </c>
      <c r="C3616" s="260" t="s">
        <v>891</v>
      </c>
      <c r="D3616" s="73" t="str">
        <f t="shared" si="112"/>
        <v>abr/2019</v>
      </c>
      <c r="E3616" s="263">
        <v>43558</v>
      </c>
      <c r="F3616" s="259" t="s">
        <v>738</v>
      </c>
      <c r="G3616" s="259" t="s">
        <v>288</v>
      </c>
      <c r="H3616" s="264" t="s">
        <v>1399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890</v>
      </c>
      <c r="C3617" s="260" t="s">
        <v>891</v>
      </c>
      <c r="D3617" s="73" t="str">
        <f t="shared" si="112"/>
        <v>abr/2019</v>
      </c>
      <c r="E3617" s="263">
        <v>43558</v>
      </c>
      <c r="F3617" s="259" t="s">
        <v>738</v>
      </c>
      <c r="G3617" s="259" t="s">
        <v>288</v>
      </c>
      <c r="H3617" s="264" t="s">
        <v>1400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890</v>
      </c>
      <c r="C3618" s="260" t="s">
        <v>891</v>
      </c>
      <c r="D3618" s="73" t="str">
        <f t="shared" si="112"/>
        <v>abr/2019</v>
      </c>
      <c r="E3618" s="263">
        <v>43558</v>
      </c>
      <c r="F3618" s="259" t="s">
        <v>738</v>
      </c>
      <c r="G3618" s="259" t="s">
        <v>288</v>
      </c>
      <c r="H3618" s="264" t="s">
        <v>738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890</v>
      </c>
      <c r="C3619" s="260" t="s">
        <v>891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288</v>
      </c>
      <c r="H3619" s="264" t="s">
        <v>953</v>
      </c>
      <c r="I3619" s="264" t="s">
        <v>245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890</v>
      </c>
      <c r="C3620" s="260" t="s">
        <v>891</v>
      </c>
      <c r="D3620" s="73" t="str">
        <f t="shared" si="112"/>
        <v>abr/2019</v>
      </c>
      <c r="E3620" s="263">
        <v>43558</v>
      </c>
      <c r="F3620" s="259" t="s">
        <v>201</v>
      </c>
      <c r="G3620" s="259" t="s">
        <v>288</v>
      </c>
      <c r="H3620" s="264" t="s">
        <v>202</v>
      </c>
      <c r="I3620" s="264" t="s">
        <v>291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890</v>
      </c>
      <c r="C3621" s="260" t="s">
        <v>891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288</v>
      </c>
      <c r="H3621" s="264" t="s">
        <v>1322</v>
      </c>
      <c r="I3621" s="264" t="s">
        <v>236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890</v>
      </c>
      <c r="C3622" s="260" t="s">
        <v>891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288</v>
      </c>
      <c r="H3622" s="264" t="s">
        <v>1322</v>
      </c>
      <c r="I3622" s="264" t="s">
        <v>236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890</v>
      </c>
      <c r="C3623" s="260" t="s">
        <v>891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288</v>
      </c>
      <c r="H3623" s="264" t="s">
        <v>1322</v>
      </c>
      <c r="I3623" s="264" t="s">
        <v>236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890</v>
      </c>
      <c r="C3624" s="260" t="s">
        <v>891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288</v>
      </c>
      <c r="H3624" s="264" t="s">
        <v>1322</v>
      </c>
      <c r="I3624" s="264" t="s">
        <v>236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890</v>
      </c>
      <c r="C3625" s="260" t="s">
        <v>891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288</v>
      </c>
      <c r="H3625" s="264" t="s">
        <v>1322</v>
      </c>
      <c r="I3625" s="264" t="s">
        <v>236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890</v>
      </c>
      <c r="C3626" s="260" t="s">
        <v>891</v>
      </c>
      <c r="D3626" s="73" t="str">
        <f t="shared" si="112"/>
        <v>abr/2019</v>
      </c>
      <c r="E3626" s="263">
        <v>43558</v>
      </c>
      <c r="F3626" s="259" t="s">
        <v>738</v>
      </c>
      <c r="G3626" s="259" t="s">
        <v>288</v>
      </c>
      <c r="H3626" s="264" t="s">
        <v>827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890</v>
      </c>
      <c r="C3627" s="260" t="s">
        <v>891</v>
      </c>
      <c r="D3627" s="73" t="str">
        <f t="shared" si="112"/>
        <v>abr/2019</v>
      </c>
      <c r="E3627" s="263">
        <v>43558</v>
      </c>
      <c r="F3627" s="259" t="s">
        <v>738</v>
      </c>
      <c r="G3627" s="259" t="s">
        <v>288</v>
      </c>
      <c r="H3627" s="264" t="s">
        <v>1401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890</v>
      </c>
      <c r="C3628" s="260" t="s">
        <v>891</v>
      </c>
      <c r="D3628" s="73" t="str">
        <f t="shared" si="112"/>
        <v>abr/2019</v>
      </c>
      <c r="E3628" s="263">
        <v>43558</v>
      </c>
      <c r="F3628" s="259" t="s">
        <v>738</v>
      </c>
      <c r="G3628" s="259" t="s">
        <v>288</v>
      </c>
      <c r="H3628" s="264" t="s">
        <v>1402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890</v>
      </c>
      <c r="C3629" s="260" t="s">
        <v>891</v>
      </c>
      <c r="D3629" s="73" t="str">
        <f t="shared" si="112"/>
        <v>abr/2019</v>
      </c>
      <c r="E3629" s="263">
        <v>43558</v>
      </c>
      <c r="F3629" s="259" t="s">
        <v>738</v>
      </c>
      <c r="G3629" s="259" t="s">
        <v>288</v>
      </c>
      <c r="H3629" s="264" t="s">
        <v>1403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890</v>
      </c>
      <c r="C3630" s="260" t="s">
        <v>891</v>
      </c>
      <c r="D3630" s="73" t="str">
        <f t="shared" si="112"/>
        <v>abr/2019</v>
      </c>
      <c r="E3630" s="263">
        <v>43558</v>
      </c>
      <c r="F3630" s="259" t="s">
        <v>738</v>
      </c>
      <c r="G3630" s="259" t="s">
        <v>288</v>
      </c>
      <c r="H3630" s="264" t="s">
        <v>1404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890</v>
      </c>
      <c r="C3631" s="260" t="s">
        <v>891</v>
      </c>
      <c r="D3631" s="73" t="str">
        <f t="shared" si="112"/>
        <v>abr/2019</v>
      </c>
      <c r="E3631" s="263">
        <v>43558</v>
      </c>
      <c r="F3631" s="259" t="s">
        <v>738</v>
      </c>
      <c r="G3631" s="259" t="s">
        <v>288</v>
      </c>
      <c r="H3631" s="264" t="s">
        <v>1405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890</v>
      </c>
      <c r="C3632" s="260" t="s">
        <v>891</v>
      </c>
      <c r="D3632" s="73" t="str">
        <f t="shared" si="112"/>
        <v>abr/2019</v>
      </c>
      <c r="E3632" s="263">
        <v>43558</v>
      </c>
      <c r="F3632" s="259" t="s">
        <v>738</v>
      </c>
      <c r="G3632" s="259" t="s">
        <v>288</v>
      </c>
      <c r="H3632" s="264" t="s">
        <v>1406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890</v>
      </c>
      <c r="C3633" s="260" t="s">
        <v>891</v>
      </c>
      <c r="D3633" s="73" t="str">
        <f t="shared" si="112"/>
        <v>abr/2019</v>
      </c>
      <c r="E3633" s="263">
        <v>43558</v>
      </c>
      <c r="F3633" s="259" t="s">
        <v>738</v>
      </c>
      <c r="G3633" s="259" t="s">
        <v>288</v>
      </c>
      <c r="H3633" s="264" t="s">
        <v>1407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890</v>
      </c>
      <c r="C3634" s="260" t="s">
        <v>891</v>
      </c>
      <c r="D3634" s="73" t="str">
        <f t="shared" si="112"/>
        <v>abr/2019</v>
      </c>
      <c r="E3634" s="263">
        <v>43558</v>
      </c>
      <c r="F3634" s="259" t="s">
        <v>738</v>
      </c>
      <c r="G3634" s="259" t="s">
        <v>288</v>
      </c>
      <c r="H3634" s="264" t="s">
        <v>1408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890</v>
      </c>
      <c r="C3635" s="260" t="s">
        <v>891</v>
      </c>
      <c r="D3635" s="73" t="str">
        <f t="shared" si="112"/>
        <v>abr/2019</v>
      </c>
      <c r="E3635" s="263">
        <v>43559</v>
      </c>
      <c r="F3635" s="259" t="s">
        <v>208</v>
      </c>
      <c r="G3635" s="259" t="s">
        <v>288</v>
      </c>
      <c r="H3635" s="264" t="s">
        <v>297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890</v>
      </c>
      <c r="C3636" s="260" t="s">
        <v>891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288</v>
      </c>
      <c r="H3636" s="264" t="s">
        <v>1409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890</v>
      </c>
      <c r="C3637" s="260" t="s">
        <v>891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288</v>
      </c>
      <c r="H3637" s="264" t="s">
        <v>1409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890</v>
      </c>
      <c r="C3638" s="260" t="s">
        <v>891</v>
      </c>
      <c r="D3638" s="73" t="str">
        <f t="shared" si="112"/>
        <v>abr/2019</v>
      </c>
      <c r="E3638" s="263">
        <v>43559</v>
      </c>
      <c r="F3638" s="259" t="s">
        <v>201</v>
      </c>
      <c r="G3638" s="259" t="s">
        <v>288</v>
      </c>
      <c r="H3638" s="264" t="s">
        <v>202</v>
      </c>
      <c r="I3638" s="264" t="s">
        <v>291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890</v>
      </c>
      <c r="C3639" s="260" t="s">
        <v>891</v>
      </c>
      <c r="D3639" s="73" t="str">
        <f t="shared" si="112"/>
        <v>abr/2019</v>
      </c>
      <c r="E3639" s="263">
        <v>43560</v>
      </c>
      <c r="F3639" s="259" t="s">
        <v>199</v>
      </c>
      <c r="G3639" s="259" t="s">
        <v>288</v>
      </c>
      <c r="H3639" s="264" t="s">
        <v>293</v>
      </c>
      <c r="I3639" s="264" t="s">
        <v>230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890</v>
      </c>
      <c r="C3640" s="260" t="s">
        <v>891</v>
      </c>
      <c r="D3640" s="73" t="str">
        <f t="shared" si="112"/>
        <v>abr/2019</v>
      </c>
      <c r="E3640" s="263">
        <v>43560</v>
      </c>
      <c r="F3640" s="259" t="s">
        <v>313</v>
      </c>
      <c r="G3640" s="259" t="s">
        <v>288</v>
      </c>
      <c r="H3640" s="264" t="s">
        <v>218</v>
      </c>
      <c r="I3640" s="264" t="s">
        <v>269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890</v>
      </c>
      <c r="C3641" s="260" t="s">
        <v>891</v>
      </c>
      <c r="D3641" s="73" t="str">
        <f t="shared" si="112"/>
        <v>abr/2019</v>
      </c>
      <c r="E3641" s="263">
        <v>43560</v>
      </c>
      <c r="F3641" s="259" t="s">
        <v>208</v>
      </c>
      <c r="G3641" s="259" t="s">
        <v>288</v>
      </c>
      <c r="H3641" s="264" t="s">
        <v>297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890</v>
      </c>
      <c r="C3642" s="260" t="s">
        <v>891</v>
      </c>
      <c r="D3642" s="73" t="str">
        <f t="shared" si="112"/>
        <v>abr/2019</v>
      </c>
      <c r="E3642" s="263">
        <v>43560</v>
      </c>
      <c r="F3642" s="259" t="s">
        <v>208</v>
      </c>
      <c r="G3642" s="259" t="s">
        <v>288</v>
      </c>
      <c r="H3642" s="264" t="s">
        <v>297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890</v>
      </c>
      <c r="C3643" s="260" t="s">
        <v>891</v>
      </c>
      <c r="D3643" s="73" t="str">
        <f t="shared" si="112"/>
        <v>abr/2019</v>
      </c>
      <c r="E3643" s="263">
        <v>43560</v>
      </c>
      <c r="F3643" s="259" t="s">
        <v>208</v>
      </c>
      <c r="G3643" s="259" t="s">
        <v>288</v>
      </c>
      <c r="H3643" s="264" t="s">
        <v>297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890</v>
      </c>
      <c r="C3644" s="260" t="s">
        <v>891</v>
      </c>
      <c r="D3644" s="73" t="str">
        <f t="shared" si="112"/>
        <v>abr/2019</v>
      </c>
      <c r="E3644" s="263">
        <v>43560</v>
      </c>
      <c r="F3644" s="259" t="s">
        <v>208</v>
      </c>
      <c r="G3644" s="259" t="s">
        <v>288</v>
      </c>
      <c r="H3644" s="264" t="s">
        <v>297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890</v>
      </c>
      <c r="C3645" s="260" t="s">
        <v>891</v>
      </c>
      <c r="D3645" s="73" t="str">
        <f t="shared" si="112"/>
        <v>abr/2019</v>
      </c>
      <c r="E3645" s="263">
        <v>43560</v>
      </c>
      <c r="F3645" s="259" t="s">
        <v>709</v>
      </c>
      <c r="G3645" s="259" t="s">
        <v>288</v>
      </c>
      <c r="H3645" s="264" t="s">
        <v>1410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890</v>
      </c>
      <c r="C3646" s="260" t="s">
        <v>891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288</v>
      </c>
      <c r="H3646" s="264" t="s">
        <v>939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890</v>
      </c>
      <c r="C3647" s="260" t="s">
        <v>891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288</v>
      </c>
      <c r="H3647" s="264" t="s">
        <v>1316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890</v>
      </c>
      <c r="C3648" s="260" t="s">
        <v>891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288</v>
      </c>
      <c r="H3648" s="264" t="s">
        <v>1316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890</v>
      </c>
      <c r="C3649" s="260" t="s">
        <v>891</v>
      </c>
      <c r="D3649" s="73" t="str">
        <f t="shared" si="112"/>
        <v>abr/2019</v>
      </c>
      <c r="E3649" s="263">
        <v>43560</v>
      </c>
      <c r="F3649" s="259" t="s">
        <v>201</v>
      </c>
      <c r="G3649" s="259" t="s">
        <v>288</v>
      </c>
      <c r="H3649" s="264" t="s">
        <v>202</v>
      </c>
      <c r="I3649" s="264" t="s">
        <v>291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890</v>
      </c>
      <c r="C3650" s="260" t="s">
        <v>891</v>
      </c>
      <c r="D3650" s="73" t="str">
        <f t="shared" si="112"/>
        <v>abr/2019</v>
      </c>
      <c r="E3650" s="263">
        <v>43563</v>
      </c>
      <c r="F3650" s="259" t="s">
        <v>313</v>
      </c>
      <c r="G3650" s="259" t="s">
        <v>288</v>
      </c>
      <c r="H3650" s="264" t="s">
        <v>207</v>
      </c>
      <c r="I3650" s="264" t="s">
        <v>269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890</v>
      </c>
      <c r="C3651" s="260" t="s">
        <v>891</v>
      </c>
      <c r="D3651" s="73" t="str">
        <f t="shared" ref="D3651:D3714" si="114">TEXT(E3651,"mmm/aaaa")</f>
        <v>abr/2019</v>
      </c>
      <c r="E3651" s="263">
        <v>43563</v>
      </c>
      <c r="F3651" s="259" t="s">
        <v>208</v>
      </c>
      <c r="G3651" s="259" t="s">
        <v>288</v>
      </c>
      <c r="H3651" s="264" t="s">
        <v>297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890</v>
      </c>
      <c r="C3652" s="260" t="s">
        <v>891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288</v>
      </c>
      <c r="H3652" s="264" t="s">
        <v>953</v>
      </c>
      <c r="I3652" s="264" t="s">
        <v>245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890</v>
      </c>
      <c r="C3653" s="260" t="s">
        <v>891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288</v>
      </c>
      <c r="H3653" s="264" t="s">
        <v>306</v>
      </c>
      <c r="I3653" s="264" t="s">
        <v>250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890</v>
      </c>
      <c r="C3654" s="260" t="s">
        <v>891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288</v>
      </c>
      <c r="H3654" s="264" t="s">
        <v>1346</v>
      </c>
      <c r="I3654" s="264" t="s">
        <v>243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890</v>
      </c>
      <c r="C3655" s="260" t="s">
        <v>891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288</v>
      </c>
      <c r="H3655" s="266" t="s">
        <v>1411</v>
      </c>
      <c r="I3655" s="266" t="s">
        <v>248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890</v>
      </c>
      <c r="C3656" s="260" t="s">
        <v>891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288</v>
      </c>
      <c r="H3656" s="264" t="s">
        <v>1327</v>
      </c>
      <c r="I3656" s="264" t="s">
        <v>248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890</v>
      </c>
      <c r="C3657" s="260" t="s">
        <v>891</v>
      </c>
      <c r="D3657" s="73" t="str">
        <f t="shared" si="114"/>
        <v>abr/2019</v>
      </c>
      <c r="E3657" s="263">
        <v>43563</v>
      </c>
      <c r="F3657" s="259" t="s">
        <v>201</v>
      </c>
      <c r="G3657" s="259" t="s">
        <v>288</v>
      </c>
      <c r="H3657" s="264" t="s">
        <v>202</v>
      </c>
      <c r="I3657" s="264" t="s">
        <v>291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890</v>
      </c>
      <c r="C3658" s="260" t="s">
        <v>891</v>
      </c>
      <c r="D3658" s="73" t="str">
        <f t="shared" si="114"/>
        <v>abr/2019</v>
      </c>
      <c r="E3658" s="263">
        <v>43564</v>
      </c>
      <c r="F3658" s="259" t="s">
        <v>208</v>
      </c>
      <c r="G3658" s="259" t="s">
        <v>288</v>
      </c>
      <c r="H3658" s="264" t="s">
        <v>297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890</v>
      </c>
      <c r="C3659" s="260" t="s">
        <v>891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288</v>
      </c>
      <c r="H3659" s="264" t="s">
        <v>1314</v>
      </c>
      <c r="I3659" s="264" t="s">
        <v>243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890</v>
      </c>
      <c r="C3660" s="260" t="s">
        <v>891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288</v>
      </c>
      <c r="H3660" s="266" t="s">
        <v>1411</v>
      </c>
      <c r="I3660" s="266" t="s">
        <v>248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890</v>
      </c>
      <c r="C3661" s="260" t="s">
        <v>891</v>
      </c>
      <c r="D3661" s="73" t="str">
        <f t="shared" si="114"/>
        <v>abr/2019</v>
      </c>
      <c r="E3661" s="263">
        <v>43564</v>
      </c>
      <c r="F3661" s="259" t="s">
        <v>201</v>
      </c>
      <c r="G3661" s="259" t="s">
        <v>288</v>
      </c>
      <c r="H3661" s="264" t="s">
        <v>202</v>
      </c>
      <c r="I3661" s="264" t="s">
        <v>291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890</v>
      </c>
      <c r="C3662" s="260" t="s">
        <v>891</v>
      </c>
      <c r="D3662" s="73" t="str">
        <f t="shared" si="114"/>
        <v>abr/2019</v>
      </c>
      <c r="E3662" s="263">
        <v>43565</v>
      </c>
      <c r="F3662" s="259" t="s">
        <v>208</v>
      </c>
      <c r="G3662" s="259" t="s">
        <v>288</v>
      </c>
      <c r="H3662" s="264" t="s">
        <v>297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890</v>
      </c>
      <c r="C3663" s="260" t="s">
        <v>891</v>
      </c>
      <c r="D3663" s="73" t="str">
        <f t="shared" si="114"/>
        <v>abr/2019</v>
      </c>
      <c r="E3663" s="263">
        <v>43565</v>
      </c>
      <c r="F3663" s="259" t="s">
        <v>208</v>
      </c>
      <c r="G3663" s="259" t="s">
        <v>288</v>
      </c>
      <c r="H3663" s="264" t="s">
        <v>297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890</v>
      </c>
      <c r="C3664" s="260" t="s">
        <v>891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288</v>
      </c>
      <c r="H3664" s="264" t="s">
        <v>1316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890</v>
      </c>
      <c r="C3665" s="260" t="s">
        <v>891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288</v>
      </c>
      <c r="H3665" s="264" t="s">
        <v>1316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890</v>
      </c>
      <c r="C3666" s="260" t="s">
        <v>891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288</v>
      </c>
      <c r="H3666" s="266" t="s">
        <v>1411</v>
      </c>
      <c r="I3666" s="266" t="s">
        <v>248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890</v>
      </c>
      <c r="C3667" s="260" t="s">
        <v>891</v>
      </c>
      <c r="D3667" s="73" t="str">
        <f t="shared" si="114"/>
        <v>abr/2019</v>
      </c>
      <c r="E3667" s="263">
        <v>43565</v>
      </c>
      <c r="F3667" s="259" t="s">
        <v>201</v>
      </c>
      <c r="G3667" s="259" t="s">
        <v>288</v>
      </c>
      <c r="H3667" s="264" t="s">
        <v>202</v>
      </c>
      <c r="I3667" s="264" t="s">
        <v>291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890</v>
      </c>
      <c r="C3668" s="260" t="s">
        <v>891</v>
      </c>
      <c r="D3668" s="73" t="str">
        <f t="shared" si="114"/>
        <v>abr/2019</v>
      </c>
      <c r="E3668" s="263">
        <v>43566</v>
      </c>
      <c r="F3668" s="259" t="s">
        <v>313</v>
      </c>
      <c r="G3668" s="259" t="s">
        <v>288</v>
      </c>
      <c r="H3668" s="264" t="s">
        <v>1303</v>
      </c>
      <c r="I3668" s="264" t="s">
        <v>269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890</v>
      </c>
      <c r="C3669" s="260" t="s">
        <v>891</v>
      </c>
      <c r="D3669" s="73" t="str">
        <f t="shared" si="114"/>
        <v>abr/2019</v>
      </c>
      <c r="E3669" s="263">
        <v>43566</v>
      </c>
      <c r="F3669" s="259" t="s">
        <v>208</v>
      </c>
      <c r="G3669" s="259" t="s">
        <v>288</v>
      </c>
      <c r="H3669" s="264" t="s">
        <v>297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890</v>
      </c>
      <c r="C3670" s="260" t="s">
        <v>891</v>
      </c>
      <c r="D3670" s="73" t="str">
        <f t="shared" si="114"/>
        <v>abr/2019</v>
      </c>
      <c r="E3670" s="263">
        <v>43566</v>
      </c>
      <c r="F3670" s="259" t="s">
        <v>208</v>
      </c>
      <c r="G3670" s="259" t="s">
        <v>288</v>
      </c>
      <c r="H3670" s="264" t="s">
        <v>297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890</v>
      </c>
      <c r="C3671" s="260" t="s">
        <v>891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288</v>
      </c>
      <c r="H3671" s="270" t="s">
        <v>338</v>
      </c>
      <c r="I3671" s="264" t="s">
        <v>241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890</v>
      </c>
      <c r="C3672" s="260" t="s">
        <v>891</v>
      </c>
      <c r="D3672" s="73" t="str">
        <f t="shared" si="114"/>
        <v>abr/2019</v>
      </c>
      <c r="E3672" s="263">
        <v>43566</v>
      </c>
      <c r="F3672" s="259" t="s">
        <v>201</v>
      </c>
      <c r="G3672" s="259" t="s">
        <v>288</v>
      </c>
      <c r="H3672" s="264" t="s">
        <v>202</v>
      </c>
      <c r="I3672" s="264" t="s">
        <v>291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890</v>
      </c>
      <c r="C3673" s="260" t="s">
        <v>891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288</v>
      </c>
      <c r="H3673" s="264" t="s">
        <v>1311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890</v>
      </c>
      <c r="C3674" s="260" t="s">
        <v>891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288</v>
      </c>
      <c r="H3674" s="264" t="s">
        <v>325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892</v>
      </c>
      <c r="C3675" s="260" t="s">
        <v>891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288</v>
      </c>
      <c r="H3675" s="264" t="s">
        <v>143</v>
      </c>
      <c r="I3675" s="264" t="s">
        <v>228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890</v>
      </c>
      <c r="C3676" s="260" t="s">
        <v>891</v>
      </c>
      <c r="D3676" s="73" t="str">
        <f t="shared" si="114"/>
        <v>abr/2019</v>
      </c>
      <c r="E3676" s="263">
        <v>43567</v>
      </c>
      <c r="F3676" s="259" t="s">
        <v>313</v>
      </c>
      <c r="G3676" s="259" t="s">
        <v>288</v>
      </c>
      <c r="H3676" s="264" t="s">
        <v>827</v>
      </c>
      <c r="I3676" s="264" t="s">
        <v>269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892</v>
      </c>
      <c r="C3677" s="260" t="s">
        <v>891</v>
      </c>
      <c r="D3677" s="73" t="str">
        <f t="shared" si="114"/>
        <v>abr/2019</v>
      </c>
      <c r="E3677" s="263">
        <v>43567</v>
      </c>
      <c r="F3677" s="259" t="s">
        <v>208</v>
      </c>
      <c r="G3677" s="259" t="s">
        <v>288</v>
      </c>
      <c r="H3677" s="264" t="s">
        <v>322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892</v>
      </c>
      <c r="C3678" s="260" t="s">
        <v>891</v>
      </c>
      <c r="D3678" s="73" t="str">
        <f t="shared" si="114"/>
        <v>abr/2019</v>
      </c>
      <c r="E3678" s="263">
        <v>43567</v>
      </c>
      <c r="F3678" s="259" t="s">
        <v>208</v>
      </c>
      <c r="G3678" s="259" t="s">
        <v>288</v>
      </c>
      <c r="H3678" s="264" t="s">
        <v>322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890</v>
      </c>
      <c r="C3679" s="260" t="s">
        <v>891</v>
      </c>
      <c r="D3679" s="73" t="str">
        <f t="shared" si="114"/>
        <v>abr/2019</v>
      </c>
      <c r="E3679" s="263">
        <v>43567</v>
      </c>
      <c r="F3679" s="259" t="s">
        <v>208</v>
      </c>
      <c r="G3679" s="259" t="s">
        <v>288</v>
      </c>
      <c r="H3679" s="264" t="s">
        <v>297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890</v>
      </c>
      <c r="C3680" s="260" t="s">
        <v>891</v>
      </c>
      <c r="D3680" s="73" t="str">
        <f t="shared" si="114"/>
        <v>abr/2019</v>
      </c>
      <c r="E3680" s="263">
        <v>43567</v>
      </c>
      <c r="F3680" s="259" t="s">
        <v>208</v>
      </c>
      <c r="G3680" s="259" t="s">
        <v>288</v>
      </c>
      <c r="H3680" s="264" t="s">
        <v>297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890</v>
      </c>
      <c r="C3681" s="260" t="s">
        <v>891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288</v>
      </c>
      <c r="H3681" s="264" t="s">
        <v>939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890</v>
      </c>
      <c r="C3682" s="260" t="s">
        <v>891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288</v>
      </c>
      <c r="H3682" s="264" t="s">
        <v>1412</v>
      </c>
      <c r="I3682" s="264" t="s">
        <v>254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890</v>
      </c>
      <c r="C3683" s="260" t="s">
        <v>891</v>
      </c>
      <c r="D3683" s="73" t="str">
        <f t="shared" si="114"/>
        <v>abr/2019</v>
      </c>
      <c r="E3683" s="263">
        <v>43567</v>
      </c>
      <c r="F3683" s="259" t="s">
        <v>201</v>
      </c>
      <c r="G3683" s="259" t="s">
        <v>288</v>
      </c>
      <c r="H3683" s="264" t="s">
        <v>202</v>
      </c>
      <c r="I3683" s="264" t="s">
        <v>291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890</v>
      </c>
      <c r="C3684" s="260" t="s">
        <v>891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288</v>
      </c>
      <c r="H3684" s="264" t="s">
        <v>893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890</v>
      </c>
      <c r="C3685" s="260" t="s">
        <v>891</v>
      </c>
      <c r="D3685" s="73" t="str">
        <f t="shared" si="114"/>
        <v>abr/2019</v>
      </c>
      <c r="E3685" s="263">
        <v>43570</v>
      </c>
      <c r="F3685" s="259" t="s">
        <v>313</v>
      </c>
      <c r="G3685" s="259" t="s">
        <v>288</v>
      </c>
      <c r="H3685" s="264" t="s">
        <v>348</v>
      </c>
      <c r="I3685" s="264" t="s">
        <v>269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890</v>
      </c>
      <c r="C3686" s="260" t="s">
        <v>891</v>
      </c>
      <c r="D3686" s="73" t="str">
        <f t="shared" si="114"/>
        <v>abr/2019</v>
      </c>
      <c r="E3686" s="263">
        <v>43570</v>
      </c>
      <c r="F3686" s="259" t="s">
        <v>313</v>
      </c>
      <c r="G3686" s="259" t="s">
        <v>288</v>
      </c>
      <c r="H3686" s="264" t="s">
        <v>1304</v>
      </c>
      <c r="I3686" s="264" t="s">
        <v>269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890</v>
      </c>
      <c r="C3687" s="260" t="s">
        <v>891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288</v>
      </c>
      <c r="H3687" s="264" t="s">
        <v>321</v>
      </c>
      <c r="I3687" s="264" t="s">
        <v>252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890</v>
      </c>
      <c r="C3688" s="260" t="s">
        <v>891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288</v>
      </c>
      <c r="H3688" s="264" t="s">
        <v>336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890</v>
      </c>
      <c r="C3689" s="260" t="s">
        <v>891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288</v>
      </c>
      <c r="H3689" s="264" t="s">
        <v>400</v>
      </c>
      <c r="I3689" s="264" t="s">
        <v>264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890</v>
      </c>
      <c r="C3690" s="260" t="s">
        <v>891</v>
      </c>
      <c r="D3690" s="73" t="str">
        <f t="shared" si="114"/>
        <v>abr/2019</v>
      </c>
      <c r="E3690" s="263">
        <v>43570</v>
      </c>
      <c r="F3690" s="259" t="s">
        <v>208</v>
      </c>
      <c r="G3690" s="259" t="s">
        <v>288</v>
      </c>
      <c r="H3690" s="264" t="s">
        <v>297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890</v>
      </c>
      <c r="C3691" s="260" t="s">
        <v>891</v>
      </c>
      <c r="D3691" s="73" t="str">
        <f t="shared" si="114"/>
        <v>abr/2019</v>
      </c>
      <c r="E3691" s="263">
        <v>43570</v>
      </c>
      <c r="F3691" s="259" t="s">
        <v>208</v>
      </c>
      <c r="G3691" s="259" t="s">
        <v>288</v>
      </c>
      <c r="H3691" s="264" t="s">
        <v>297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890</v>
      </c>
      <c r="C3692" s="260" t="s">
        <v>891</v>
      </c>
      <c r="D3692" s="73" t="str">
        <f t="shared" si="114"/>
        <v>abr/2019</v>
      </c>
      <c r="E3692" s="263">
        <v>43570</v>
      </c>
      <c r="F3692" s="259" t="s">
        <v>208</v>
      </c>
      <c r="G3692" s="259" t="s">
        <v>288</v>
      </c>
      <c r="H3692" s="264" t="s">
        <v>297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890</v>
      </c>
      <c r="C3693" s="260" t="s">
        <v>891</v>
      </c>
      <c r="D3693" s="73" t="str">
        <f t="shared" si="114"/>
        <v>abr/2019</v>
      </c>
      <c r="E3693" s="263">
        <v>43570</v>
      </c>
      <c r="F3693" s="259" t="s">
        <v>208</v>
      </c>
      <c r="G3693" s="259" t="s">
        <v>288</v>
      </c>
      <c r="H3693" s="264" t="s">
        <v>297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890</v>
      </c>
      <c r="C3694" s="260" t="s">
        <v>891</v>
      </c>
      <c r="D3694" s="73" t="str">
        <f t="shared" si="114"/>
        <v>abr/2019</v>
      </c>
      <c r="E3694" s="263">
        <v>43570</v>
      </c>
      <c r="F3694" s="259" t="s">
        <v>208</v>
      </c>
      <c r="G3694" s="259" t="s">
        <v>288</v>
      </c>
      <c r="H3694" s="264" t="s">
        <v>297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890</v>
      </c>
      <c r="C3695" s="260" t="s">
        <v>891</v>
      </c>
      <c r="D3695" s="73" t="str">
        <f t="shared" si="114"/>
        <v>abr/2019</v>
      </c>
      <c r="E3695" s="263">
        <v>43570</v>
      </c>
      <c r="F3695" s="259" t="s">
        <v>208</v>
      </c>
      <c r="G3695" s="259" t="s">
        <v>288</v>
      </c>
      <c r="H3695" s="264" t="s">
        <v>297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890</v>
      </c>
      <c r="C3696" s="260" t="s">
        <v>891</v>
      </c>
      <c r="D3696" s="73" t="str">
        <f t="shared" si="114"/>
        <v>abr/2019</v>
      </c>
      <c r="E3696" s="263">
        <v>43570</v>
      </c>
      <c r="F3696" s="259" t="s">
        <v>208</v>
      </c>
      <c r="G3696" s="259" t="s">
        <v>288</v>
      </c>
      <c r="H3696" s="264" t="s">
        <v>297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890</v>
      </c>
      <c r="C3697" s="260" t="s">
        <v>891</v>
      </c>
      <c r="D3697" s="73" t="str">
        <f t="shared" si="114"/>
        <v>abr/2019</v>
      </c>
      <c r="E3697" s="263">
        <v>43570</v>
      </c>
      <c r="F3697" s="259" t="s">
        <v>553</v>
      </c>
      <c r="G3697" s="259" t="s">
        <v>288</v>
      </c>
      <c r="H3697" s="264" t="s">
        <v>1409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890</v>
      </c>
      <c r="C3698" s="260" t="s">
        <v>891</v>
      </c>
      <c r="D3698" s="73" t="str">
        <f t="shared" si="114"/>
        <v>abr/2019</v>
      </c>
      <c r="E3698" s="263">
        <v>43570</v>
      </c>
      <c r="F3698" s="259" t="s">
        <v>553</v>
      </c>
      <c r="G3698" s="259" t="s">
        <v>288</v>
      </c>
      <c r="H3698" s="264" t="s">
        <v>1409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890</v>
      </c>
      <c r="C3699" s="260" t="s">
        <v>891</v>
      </c>
      <c r="D3699" s="73" t="str">
        <f t="shared" si="114"/>
        <v>abr/2019</v>
      </c>
      <c r="E3699" s="263">
        <v>43570</v>
      </c>
      <c r="F3699" s="259" t="s">
        <v>1413</v>
      </c>
      <c r="G3699" s="259" t="s">
        <v>288</v>
      </c>
      <c r="H3699" s="264" t="s">
        <v>317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890</v>
      </c>
      <c r="C3700" s="260" t="s">
        <v>891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288</v>
      </c>
      <c r="H3700" s="264" t="s">
        <v>317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890</v>
      </c>
      <c r="C3701" s="260" t="s">
        <v>891</v>
      </c>
      <c r="D3701" s="73" t="str">
        <f t="shared" si="114"/>
        <v>abr/2019</v>
      </c>
      <c r="E3701" s="263">
        <v>43570</v>
      </c>
      <c r="F3701" s="259" t="s">
        <v>1414</v>
      </c>
      <c r="G3701" s="259" t="s">
        <v>288</v>
      </c>
      <c r="H3701" s="264" t="s">
        <v>326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890</v>
      </c>
      <c r="C3702" s="260" t="s">
        <v>891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288</v>
      </c>
      <c r="H3702" s="264" t="s">
        <v>326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890</v>
      </c>
      <c r="C3703" s="260" t="s">
        <v>891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288</v>
      </c>
      <c r="H3703" s="264" t="s">
        <v>326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890</v>
      </c>
      <c r="C3704" s="260" t="s">
        <v>891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288</v>
      </c>
      <c r="H3704" s="264" t="s">
        <v>178</v>
      </c>
      <c r="I3704" s="264" t="s">
        <v>241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890</v>
      </c>
      <c r="C3705" s="260" t="s">
        <v>891</v>
      </c>
      <c r="D3705" s="73" t="str">
        <f t="shared" si="114"/>
        <v>abr/2019</v>
      </c>
      <c r="E3705" s="263">
        <v>43570</v>
      </c>
      <c r="F3705" s="259" t="s">
        <v>1415</v>
      </c>
      <c r="G3705" s="259" t="s">
        <v>288</v>
      </c>
      <c r="H3705" s="264" t="s">
        <v>978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890</v>
      </c>
      <c r="C3706" s="260" t="s">
        <v>891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288</v>
      </c>
      <c r="H3706" s="264" t="s">
        <v>323</v>
      </c>
      <c r="I3706" s="264" t="s">
        <v>270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890</v>
      </c>
      <c r="C3707" s="260" t="s">
        <v>891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288</v>
      </c>
      <c r="H3707" s="264" t="s">
        <v>1416</v>
      </c>
      <c r="I3707" s="264" t="s">
        <v>185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892</v>
      </c>
      <c r="C3708" s="260" t="s">
        <v>891</v>
      </c>
      <c r="D3708" s="73" t="str">
        <f t="shared" si="114"/>
        <v>abr/2019</v>
      </c>
      <c r="E3708" s="263">
        <v>43570</v>
      </c>
      <c r="F3708" s="259" t="s">
        <v>199</v>
      </c>
      <c r="G3708" s="259" t="s">
        <v>288</v>
      </c>
      <c r="H3708" s="264" t="s">
        <v>706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890</v>
      </c>
      <c r="C3709" s="260" t="s">
        <v>891</v>
      </c>
      <c r="D3709" s="73" t="str">
        <f t="shared" si="114"/>
        <v>abr/2019</v>
      </c>
      <c r="E3709" s="263">
        <v>43570</v>
      </c>
      <c r="F3709" s="259" t="s">
        <v>199</v>
      </c>
      <c r="G3709" s="259" t="s">
        <v>288</v>
      </c>
      <c r="H3709" s="264" t="s">
        <v>706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890</v>
      </c>
      <c r="C3710" s="260" t="s">
        <v>891</v>
      </c>
      <c r="D3710" s="73" t="str">
        <f t="shared" si="114"/>
        <v>abr/2019</v>
      </c>
      <c r="E3710" s="263">
        <v>43571</v>
      </c>
      <c r="F3710" s="259" t="s">
        <v>708</v>
      </c>
      <c r="G3710" s="259" t="s">
        <v>288</v>
      </c>
      <c r="H3710" s="264" t="s">
        <v>708</v>
      </c>
      <c r="I3710" s="264" t="s">
        <v>200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890</v>
      </c>
      <c r="C3711" s="260" t="s">
        <v>891</v>
      </c>
      <c r="D3711" s="73" t="str">
        <f t="shared" si="114"/>
        <v>abr/2019</v>
      </c>
      <c r="E3711" s="263">
        <v>43572</v>
      </c>
      <c r="F3711" s="259" t="s">
        <v>313</v>
      </c>
      <c r="G3711" s="259" t="s">
        <v>288</v>
      </c>
      <c r="H3711" s="264" t="s">
        <v>449</v>
      </c>
      <c r="I3711" s="264" t="s">
        <v>269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890</v>
      </c>
      <c r="C3712" s="260" t="s">
        <v>891</v>
      </c>
      <c r="D3712" s="73" t="str">
        <f t="shared" si="114"/>
        <v>abr/2019</v>
      </c>
      <c r="E3712" s="263">
        <v>43572</v>
      </c>
      <c r="F3712" s="259" t="s">
        <v>313</v>
      </c>
      <c r="G3712" s="259" t="s">
        <v>288</v>
      </c>
      <c r="H3712" s="264" t="s">
        <v>327</v>
      </c>
      <c r="I3712" s="264" t="s">
        <v>269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890</v>
      </c>
      <c r="C3713" s="260" t="s">
        <v>891</v>
      </c>
      <c r="D3713" s="73" t="str">
        <f t="shared" si="114"/>
        <v>abr/2019</v>
      </c>
      <c r="E3713" s="263">
        <v>43572</v>
      </c>
      <c r="F3713" s="259" t="s">
        <v>313</v>
      </c>
      <c r="G3713" s="259" t="s">
        <v>288</v>
      </c>
      <c r="H3713" s="264" t="s">
        <v>1303</v>
      </c>
      <c r="I3713" s="264" t="s">
        <v>269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890</v>
      </c>
      <c r="C3714" s="260" t="s">
        <v>891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288</v>
      </c>
      <c r="H3714" s="264" t="s">
        <v>320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890</v>
      </c>
      <c r="C3715" s="260" t="s">
        <v>891</v>
      </c>
      <c r="D3715" s="73" t="str">
        <f t="shared" ref="D3715:D3778" si="116">TEXT(E3715,"mmm/aaaa")</f>
        <v>abr/2019</v>
      </c>
      <c r="E3715" s="263">
        <v>43572</v>
      </c>
      <c r="F3715" s="259" t="s">
        <v>208</v>
      </c>
      <c r="G3715" s="259" t="s">
        <v>288</v>
      </c>
      <c r="H3715" s="264" t="s">
        <v>297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890</v>
      </c>
      <c r="C3716" s="260" t="s">
        <v>891</v>
      </c>
      <c r="D3716" s="73" t="str">
        <f t="shared" si="116"/>
        <v>abr/2019</v>
      </c>
      <c r="E3716" s="263">
        <v>43572</v>
      </c>
      <c r="F3716" s="259" t="s">
        <v>208</v>
      </c>
      <c r="G3716" s="259" t="s">
        <v>288</v>
      </c>
      <c r="H3716" s="264" t="s">
        <v>297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890</v>
      </c>
      <c r="C3717" s="260" t="s">
        <v>891</v>
      </c>
      <c r="D3717" s="73" t="str">
        <f t="shared" si="116"/>
        <v>abr/2019</v>
      </c>
      <c r="E3717" s="263">
        <v>43572</v>
      </c>
      <c r="F3717" s="259" t="s">
        <v>208</v>
      </c>
      <c r="G3717" s="259" t="s">
        <v>288</v>
      </c>
      <c r="H3717" s="264" t="s">
        <v>297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890</v>
      </c>
      <c r="C3718" s="260" t="s">
        <v>891</v>
      </c>
      <c r="D3718" s="73" t="str">
        <f t="shared" si="116"/>
        <v>abr/2019</v>
      </c>
      <c r="E3718" s="263">
        <v>43572</v>
      </c>
      <c r="F3718" s="259" t="s">
        <v>208</v>
      </c>
      <c r="G3718" s="259" t="s">
        <v>288</v>
      </c>
      <c r="H3718" s="264" t="s">
        <v>297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890</v>
      </c>
      <c r="C3719" s="260" t="s">
        <v>891</v>
      </c>
      <c r="D3719" s="73" t="str">
        <f t="shared" si="116"/>
        <v>abr/2019</v>
      </c>
      <c r="E3719" s="263">
        <v>43572</v>
      </c>
      <c r="F3719" s="259" t="s">
        <v>208</v>
      </c>
      <c r="G3719" s="259" t="s">
        <v>288</v>
      </c>
      <c r="H3719" s="264" t="s">
        <v>297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890</v>
      </c>
      <c r="C3720" s="260" t="s">
        <v>891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288</v>
      </c>
      <c r="H3720" s="264" t="s">
        <v>326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890</v>
      </c>
      <c r="C3721" s="260" t="s">
        <v>891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288</v>
      </c>
      <c r="H3721" s="264" t="s">
        <v>1331</v>
      </c>
      <c r="I3721" s="264" t="s">
        <v>248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890</v>
      </c>
      <c r="C3722" s="260" t="s">
        <v>891</v>
      </c>
      <c r="D3722" s="73" t="str">
        <f t="shared" si="116"/>
        <v>abr/2019</v>
      </c>
      <c r="E3722" s="263">
        <v>43572</v>
      </c>
      <c r="F3722" s="259" t="s">
        <v>201</v>
      </c>
      <c r="G3722" s="259" t="s">
        <v>288</v>
      </c>
      <c r="H3722" s="264" t="s">
        <v>202</v>
      </c>
      <c r="I3722" s="264" t="s">
        <v>291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890</v>
      </c>
      <c r="C3723" s="260" t="s">
        <v>891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288</v>
      </c>
      <c r="H3723" s="264" t="s">
        <v>331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890</v>
      </c>
      <c r="C3724" s="260" t="s">
        <v>891</v>
      </c>
      <c r="D3724" s="73" t="str">
        <f t="shared" si="116"/>
        <v>abr/2019</v>
      </c>
      <c r="E3724" s="263">
        <v>43573</v>
      </c>
      <c r="F3724" s="259" t="s">
        <v>1417</v>
      </c>
      <c r="G3724" s="259" t="s">
        <v>288</v>
      </c>
      <c r="H3724" s="264" t="s">
        <v>320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890</v>
      </c>
      <c r="C3725" s="260" t="s">
        <v>891</v>
      </c>
      <c r="D3725" s="73" t="str">
        <f t="shared" si="116"/>
        <v>abr/2019</v>
      </c>
      <c r="E3725" s="263">
        <v>43573</v>
      </c>
      <c r="F3725" s="259" t="s">
        <v>1418</v>
      </c>
      <c r="G3725" s="259" t="s">
        <v>288</v>
      </c>
      <c r="H3725" s="264" t="s">
        <v>333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890</v>
      </c>
      <c r="C3726" s="260" t="s">
        <v>891</v>
      </c>
      <c r="D3726" s="73" t="str">
        <f t="shared" si="116"/>
        <v>abr/2019</v>
      </c>
      <c r="E3726" s="263">
        <v>43573</v>
      </c>
      <c r="F3726" s="259" t="s">
        <v>1419</v>
      </c>
      <c r="G3726" s="259" t="s">
        <v>288</v>
      </c>
      <c r="H3726" s="264" t="s">
        <v>333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890</v>
      </c>
      <c r="C3727" s="260" t="s">
        <v>891</v>
      </c>
      <c r="D3727" s="73" t="str">
        <f t="shared" si="116"/>
        <v>abr/2019</v>
      </c>
      <c r="E3727" s="263">
        <v>43573</v>
      </c>
      <c r="F3727" s="259" t="s">
        <v>208</v>
      </c>
      <c r="G3727" s="259" t="s">
        <v>288</v>
      </c>
      <c r="H3727" s="264" t="s">
        <v>297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890</v>
      </c>
      <c r="C3728" s="260" t="s">
        <v>891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288</v>
      </c>
      <c r="H3728" s="264" t="s">
        <v>746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890</v>
      </c>
      <c r="C3729" s="260" t="s">
        <v>891</v>
      </c>
      <c r="D3729" s="73" t="str">
        <f t="shared" si="116"/>
        <v>abr/2019</v>
      </c>
      <c r="E3729" s="263">
        <v>43573</v>
      </c>
      <c r="F3729" s="259" t="s">
        <v>773</v>
      </c>
      <c r="G3729" s="259" t="s">
        <v>288</v>
      </c>
      <c r="H3729" s="264" t="s">
        <v>1420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890</v>
      </c>
      <c r="C3730" s="260" t="s">
        <v>891</v>
      </c>
      <c r="D3730" s="73" t="str">
        <f t="shared" si="116"/>
        <v>abr/2019</v>
      </c>
      <c r="E3730" s="263">
        <v>43573</v>
      </c>
      <c r="F3730" s="259" t="s">
        <v>404</v>
      </c>
      <c r="G3730" s="259" t="s">
        <v>288</v>
      </c>
      <c r="H3730" s="264" t="s">
        <v>326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890</v>
      </c>
      <c r="C3731" s="260" t="s">
        <v>891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288</v>
      </c>
      <c r="H3731" s="264" t="s">
        <v>1274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890</v>
      </c>
      <c r="C3732" s="260" t="s">
        <v>891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288</v>
      </c>
      <c r="H3732" s="264" t="s">
        <v>739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890</v>
      </c>
      <c r="C3733" s="260" t="s">
        <v>891</v>
      </c>
      <c r="D3733" s="73" t="str">
        <f t="shared" si="116"/>
        <v>abr/2019</v>
      </c>
      <c r="E3733" s="263">
        <v>43573</v>
      </c>
      <c r="F3733" s="259" t="s">
        <v>1421</v>
      </c>
      <c r="G3733" s="259" t="s">
        <v>288</v>
      </c>
      <c r="H3733" s="264" t="s">
        <v>317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890</v>
      </c>
      <c r="C3734" s="260" t="s">
        <v>891</v>
      </c>
      <c r="D3734" s="73" t="str">
        <f t="shared" si="116"/>
        <v>abr/2019</v>
      </c>
      <c r="E3734" s="263">
        <v>43573</v>
      </c>
      <c r="F3734" s="259" t="s">
        <v>1422</v>
      </c>
      <c r="G3734" s="259" t="s">
        <v>288</v>
      </c>
      <c r="H3734" s="264" t="s">
        <v>317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890</v>
      </c>
      <c r="C3735" s="260" t="s">
        <v>891</v>
      </c>
      <c r="D3735" s="73" t="str">
        <f t="shared" si="116"/>
        <v>abr/2019</v>
      </c>
      <c r="E3735" s="263">
        <v>43573</v>
      </c>
      <c r="F3735" s="259" t="s">
        <v>1423</v>
      </c>
      <c r="G3735" s="259" t="s">
        <v>288</v>
      </c>
      <c r="H3735" s="264" t="s">
        <v>317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890</v>
      </c>
      <c r="C3736" s="260" t="s">
        <v>891</v>
      </c>
      <c r="D3736" s="73" t="str">
        <f t="shared" si="116"/>
        <v>abr/2019</v>
      </c>
      <c r="E3736" s="263">
        <v>43573</v>
      </c>
      <c r="F3736" s="259" t="s">
        <v>438</v>
      </c>
      <c r="G3736" s="259" t="s">
        <v>288</v>
      </c>
      <c r="H3736" s="264" t="s">
        <v>326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890</v>
      </c>
      <c r="C3737" s="260" t="s">
        <v>891</v>
      </c>
      <c r="D3737" s="73" t="str">
        <f t="shared" si="116"/>
        <v>abr/2019</v>
      </c>
      <c r="E3737" s="263">
        <v>43573</v>
      </c>
      <c r="F3737" s="259" t="s">
        <v>1424</v>
      </c>
      <c r="G3737" s="259" t="s">
        <v>288</v>
      </c>
      <c r="H3737" s="264" t="s">
        <v>326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890</v>
      </c>
      <c r="C3738" s="260" t="s">
        <v>891</v>
      </c>
      <c r="D3738" s="73" t="str">
        <f t="shared" si="116"/>
        <v>abr/2019</v>
      </c>
      <c r="E3738" s="263">
        <v>43573</v>
      </c>
      <c r="F3738" s="259" t="s">
        <v>437</v>
      </c>
      <c r="G3738" s="259" t="s">
        <v>288</v>
      </c>
      <c r="H3738" s="264" t="s">
        <v>326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890</v>
      </c>
      <c r="C3739" s="260" t="s">
        <v>891</v>
      </c>
      <c r="D3739" s="73" t="str">
        <f t="shared" si="116"/>
        <v>abr/2019</v>
      </c>
      <c r="E3739" s="263">
        <v>43573</v>
      </c>
      <c r="F3739" s="259" t="s">
        <v>696</v>
      </c>
      <c r="G3739" s="259" t="s">
        <v>288</v>
      </c>
      <c r="H3739" s="264" t="s">
        <v>326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890</v>
      </c>
      <c r="C3740" s="260" t="s">
        <v>891</v>
      </c>
      <c r="D3740" s="73" t="str">
        <f t="shared" si="116"/>
        <v>abr/2019</v>
      </c>
      <c r="E3740" s="263">
        <v>43573</v>
      </c>
      <c r="F3740" s="259" t="s">
        <v>1118</v>
      </c>
      <c r="G3740" s="259" t="s">
        <v>288</v>
      </c>
      <c r="H3740" s="264" t="s">
        <v>326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890</v>
      </c>
      <c r="C3741" s="260" t="s">
        <v>891</v>
      </c>
      <c r="D3741" s="73" t="str">
        <f t="shared" si="116"/>
        <v>abr/2019</v>
      </c>
      <c r="E3741" s="263">
        <v>43573</v>
      </c>
      <c r="F3741" s="259" t="s">
        <v>1091</v>
      </c>
      <c r="G3741" s="259" t="s">
        <v>288</v>
      </c>
      <c r="H3741" s="264" t="s">
        <v>326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890</v>
      </c>
      <c r="C3742" s="260" t="s">
        <v>891</v>
      </c>
      <c r="D3742" s="73" t="str">
        <f t="shared" si="116"/>
        <v>abr/2019</v>
      </c>
      <c r="E3742" s="263">
        <v>43573</v>
      </c>
      <c r="F3742" s="259" t="s">
        <v>1425</v>
      </c>
      <c r="G3742" s="259" t="s">
        <v>288</v>
      </c>
      <c r="H3742" s="264" t="s">
        <v>326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890</v>
      </c>
      <c r="C3743" s="260" t="s">
        <v>891</v>
      </c>
      <c r="D3743" s="73" t="str">
        <f t="shared" si="116"/>
        <v>abr/2019</v>
      </c>
      <c r="E3743" s="263">
        <v>43573</v>
      </c>
      <c r="F3743" s="259" t="s">
        <v>201</v>
      </c>
      <c r="G3743" s="259" t="s">
        <v>288</v>
      </c>
      <c r="H3743" s="264" t="s">
        <v>202</v>
      </c>
      <c r="I3743" s="264" t="s">
        <v>291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890</v>
      </c>
      <c r="C3744" s="260" t="s">
        <v>891</v>
      </c>
      <c r="D3744" s="73" t="str">
        <f t="shared" si="116"/>
        <v>abr/2019</v>
      </c>
      <c r="E3744" s="263">
        <v>43573</v>
      </c>
      <c r="F3744" s="259" t="s">
        <v>1426</v>
      </c>
      <c r="G3744" s="259" t="s">
        <v>288</v>
      </c>
      <c r="H3744" s="264" t="s">
        <v>978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890</v>
      </c>
      <c r="C3745" s="260" t="s">
        <v>891</v>
      </c>
      <c r="D3745" s="73" t="str">
        <f t="shared" si="116"/>
        <v>abr/2019</v>
      </c>
      <c r="E3745" s="263">
        <v>43573</v>
      </c>
      <c r="F3745" s="259" t="s">
        <v>1427</v>
      </c>
      <c r="G3745" s="259" t="s">
        <v>288</v>
      </c>
      <c r="H3745" s="264" t="s">
        <v>978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890</v>
      </c>
      <c r="C3746" s="260" t="s">
        <v>891</v>
      </c>
      <c r="D3746" s="73" t="str">
        <f t="shared" si="116"/>
        <v>abr/2019</v>
      </c>
      <c r="E3746" s="263">
        <v>43573</v>
      </c>
      <c r="F3746" s="259" t="s">
        <v>1428</v>
      </c>
      <c r="G3746" s="259" t="s">
        <v>288</v>
      </c>
      <c r="H3746" s="264" t="s">
        <v>978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890</v>
      </c>
      <c r="C3747" s="260" t="s">
        <v>891</v>
      </c>
      <c r="D3747" s="73" t="str">
        <f t="shared" si="116"/>
        <v>abr/2019</v>
      </c>
      <c r="E3747" s="263">
        <v>43573</v>
      </c>
      <c r="F3747" s="259" t="s">
        <v>1429</v>
      </c>
      <c r="G3747" s="259" t="s">
        <v>288</v>
      </c>
      <c r="H3747" s="264" t="s">
        <v>400</v>
      </c>
      <c r="I3747" s="264" t="s">
        <v>264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890</v>
      </c>
      <c r="C3748" s="260" t="s">
        <v>891</v>
      </c>
      <c r="D3748" s="73" t="str">
        <f t="shared" si="116"/>
        <v>abr/2019</v>
      </c>
      <c r="E3748" s="263">
        <v>43573</v>
      </c>
      <c r="F3748" s="259" t="s">
        <v>698</v>
      </c>
      <c r="G3748" s="259" t="s">
        <v>288</v>
      </c>
      <c r="H3748" s="264" t="s">
        <v>355</v>
      </c>
      <c r="I3748" s="264" t="s">
        <v>236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890</v>
      </c>
      <c r="C3749" s="260" t="s">
        <v>891</v>
      </c>
      <c r="D3749" s="73" t="str">
        <f t="shared" si="116"/>
        <v>abr/2019</v>
      </c>
      <c r="E3749" s="263">
        <v>43573</v>
      </c>
      <c r="F3749" s="259" t="s">
        <v>609</v>
      </c>
      <c r="G3749" s="259" t="s">
        <v>288</v>
      </c>
      <c r="H3749" s="264" t="s">
        <v>355</v>
      </c>
      <c r="I3749" s="264" t="s">
        <v>236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890</v>
      </c>
      <c r="C3750" s="260" t="s">
        <v>891</v>
      </c>
      <c r="D3750" s="73" t="str">
        <f t="shared" si="116"/>
        <v>abr/2019</v>
      </c>
      <c r="E3750" s="263">
        <v>43573</v>
      </c>
      <c r="F3750" s="259" t="s">
        <v>702</v>
      </c>
      <c r="G3750" s="259" t="s">
        <v>288</v>
      </c>
      <c r="H3750" s="264" t="s">
        <v>355</v>
      </c>
      <c r="I3750" s="264" t="s">
        <v>236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890</v>
      </c>
      <c r="C3751" s="260" t="s">
        <v>891</v>
      </c>
      <c r="D3751" s="73" t="str">
        <f t="shared" si="116"/>
        <v>abr/2019</v>
      </c>
      <c r="E3751" s="263">
        <v>43573</v>
      </c>
      <c r="F3751" s="259" t="s">
        <v>703</v>
      </c>
      <c r="G3751" s="259" t="s">
        <v>288</v>
      </c>
      <c r="H3751" s="264" t="s">
        <v>355</v>
      </c>
      <c r="I3751" s="264" t="s">
        <v>236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890</v>
      </c>
      <c r="C3752" s="260" t="s">
        <v>891</v>
      </c>
      <c r="D3752" s="73" t="str">
        <f t="shared" si="116"/>
        <v>abr/2019</v>
      </c>
      <c r="E3752" s="263">
        <v>43573</v>
      </c>
      <c r="F3752" s="259" t="s">
        <v>610</v>
      </c>
      <c r="G3752" s="259" t="s">
        <v>288</v>
      </c>
      <c r="H3752" s="264" t="s">
        <v>355</v>
      </c>
      <c r="I3752" s="264" t="s">
        <v>236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890</v>
      </c>
      <c r="C3753" s="260" t="s">
        <v>891</v>
      </c>
      <c r="D3753" s="73" t="str">
        <f t="shared" si="116"/>
        <v>abr/2019</v>
      </c>
      <c r="E3753" s="263">
        <v>43573</v>
      </c>
      <c r="F3753" s="259" t="s">
        <v>505</v>
      </c>
      <c r="G3753" s="259" t="s">
        <v>288</v>
      </c>
      <c r="H3753" s="264" t="s">
        <v>355</v>
      </c>
      <c r="I3753" s="264" t="s">
        <v>236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890</v>
      </c>
      <c r="C3754" s="260" t="s">
        <v>891</v>
      </c>
      <c r="D3754" s="73" t="str">
        <f t="shared" si="116"/>
        <v>abr/2019</v>
      </c>
      <c r="E3754" s="263">
        <v>43573</v>
      </c>
      <c r="F3754" s="259" t="s">
        <v>506</v>
      </c>
      <c r="G3754" s="259" t="s">
        <v>288</v>
      </c>
      <c r="H3754" s="264" t="s">
        <v>355</v>
      </c>
      <c r="I3754" s="264" t="s">
        <v>236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890</v>
      </c>
      <c r="C3755" s="260" t="s">
        <v>891</v>
      </c>
      <c r="D3755" s="73" t="str">
        <f t="shared" si="116"/>
        <v>abr/2019</v>
      </c>
      <c r="E3755" s="263">
        <v>43573</v>
      </c>
      <c r="F3755" s="259" t="s">
        <v>507</v>
      </c>
      <c r="G3755" s="259" t="s">
        <v>288</v>
      </c>
      <c r="H3755" s="264" t="s">
        <v>355</v>
      </c>
      <c r="I3755" s="264" t="s">
        <v>236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890</v>
      </c>
      <c r="C3756" s="260" t="s">
        <v>891</v>
      </c>
      <c r="D3756" s="73" t="str">
        <f t="shared" si="116"/>
        <v>abr/2019</v>
      </c>
      <c r="E3756" s="263">
        <v>43573</v>
      </c>
      <c r="F3756" s="259" t="s">
        <v>606</v>
      </c>
      <c r="G3756" s="259" t="s">
        <v>288</v>
      </c>
      <c r="H3756" s="264" t="s">
        <v>355</v>
      </c>
      <c r="I3756" s="264" t="s">
        <v>236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890</v>
      </c>
      <c r="C3757" s="260" t="s">
        <v>891</v>
      </c>
      <c r="D3757" s="73" t="str">
        <f t="shared" si="116"/>
        <v>abr/2019</v>
      </c>
      <c r="E3757" s="263">
        <v>43573</v>
      </c>
      <c r="F3757" s="259" t="s">
        <v>608</v>
      </c>
      <c r="G3757" s="259" t="s">
        <v>288</v>
      </c>
      <c r="H3757" s="264" t="s">
        <v>355</v>
      </c>
      <c r="I3757" s="264" t="s">
        <v>236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890</v>
      </c>
      <c r="C3758" s="260" t="s">
        <v>891</v>
      </c>
      <c r="D3758" s="73" t="str">
        <f t="shared" si="116"/>
        <v>abr/2019</v>
      </c>
      <c r="E3758" s="263">
        <v>43573</v>
      </c>
      <c r="F3758" s="259" t="s">
        <v>695</v>
      </c>
      <c r="G3758" s="259" t="s">
        <v>288</v>
      </c>
      <c r="H3758" s="264" t="s">
        <v>355</v>
      </c>
      <c r="I3758" s="264" t="s">
        <v>236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890</v>
      </c>
      <c r="C3759" s="260" t="s">
        <v>891</v>
      </c>
      <c r="D3759" s="73" t="str">
        <f t="shared" si="116"/>
        <v>abr/2019</v>
      </c>
      <c r="E3759" s="263">
        <v>43573</v>
      </c>
      <c r="F3759" s="259" t="s">
        <v>705</v>
      </c>
      <c r="G3759" s="259" t="s">
        <v>288</v>
      </c>
      <c r="H3759" s="264" t="s">
        <v>355</v>
      </c>
      <c r="I3759" s="264" t="s">
        <v>236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890</v>
      </c>
      <c r="C3760" s="260" t="s">
        <v>891</v>
      </c>
      <c r="D3760" s="73" t="str">
        <f t="shared" si="116"/>
        <v>abr/2019</v>
      </c>
      <c r="E3760" s="263">
        <v>43573</v>
      </c>
      <c r="F3760" s="259" t="s">
        <v>1430</v>
      </c>
      <c r="G3760" s="259" t="s">
        <v>288</v>
      </c>
      <c r="H3760" s="264" t="s">
        <v>331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890</v>
      </c>
      <c r="C3761" s="260" t="s">
        <v>891</v>
      </c>
      <c r="D3761" s="73" t="str">
        <f t="shared" si="116"/>
        <v>abr/2019</v>
      </c>
      <c r="E3761" s="263">
        <v>43573</v>
      </c>
      <c r="F3761" s="259" t="s">
        <v>1431</v>
      </c>
      <c r="G3761" s="259" t="s">
        <v>288</v>
      </c>
      <c r="H3761" s="264" t="s">
        <v>331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890</v>
      </c>
      <c r="C3762" s="260" t="s">
        <v>891</v>
      </c>
      <c r="D3762" s="73" t="str">
        <f t="shared" si="116"/>
        <v>abr/2019</v>
      </c>
      <c r="E3762" s="263">
        <v>43577</v>
      </c>
      <c r="F3762" s="259" t="s">
        <v>313</v>
      </c>
      <c r="G3762" s="259" t="s">
        <v>288</v>
      </c>
      <c r="H3762" s="264" t="s">
        <v>324</v>
      </c>
      <c r="I3762" s="264" t="s">
        <v>269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890</v>
      </c>
      <c r="C3763" s="260" t="s">
        <v>891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288</v>
      </c>
      <c r="H3763" s="267" t="s">
        <v>711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890</v>
      </c>
      <c r="C3764" s="260" t="s">
        <v>891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288</v>
      </c>
      <c r="H3764" s="264" t="s">
        <v>333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890</v>
      </c>
      <c r="C3765" s="260" t="s">
        <v>891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288</v>
      </c>
      <c r="H3765" s="264" t="s">
        <v>333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890</v>
      </c>
      <c r="C3766" s="260" t="s">
        <v>891</v>
      </c>
      <c r="D3766" s="73" t="str">
        <f t="shared" si="116"/>
        <v>abr/2019</v>
      </c>
      <c r="E3766" s="263">
        <v>43577</v>
      </c>
      <c r="F3766" s="259" t="s">
        <v>208</v>
      </c>
      <c r="G3766" s="259" t="s">
        <v>288</v>
      </c>
      <c r="H3766" s="264" t="s">
        <v>322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890</v>
      </c>
      <c r="C3767" s="260" t="s">
        <v>891</v>
      </c>
      <c r="D3767" s="73" t="str">
        <f t="shared" si="116"/>
        <v>abr/2019</v>
      </c>
      <c r="E3767" s="263">
        <v>43577</v>
      </c>
      <c r="F3767" s="259" t="s">
        <v>208</v>
      </c>
      <c r="G3767" s="259" t="s">
        <v>288</v>
      </c>
      <c r="H3767" s="264" t="s">
        <v>297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890</v>
      </c>
      <c r="C3768" s="260" t="s">
        <v>891</v>
      </c>
      <c r="D3768" s="73" t="str">
        <f t="shared" si="116"/>
        <v>abr/2019</v>
      </c>
      <c r="E3768" s="263">
        <v>43577</v>
      </c>
      <c r="F3768" s="259" t="s">
        <v>208</v>
      </c>
      <c r="G3768" s="259" t="s">
        <v>288</v>
      </c>
      <c r="H3768" s="264" t="s">
        <v>297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890</v>
      </c>
      <c r="C3769" s="260" t="s">
        <v>891</v>
      </c>
      <c r="D3769" s="73" t="str">
        <f t="shared" si="116"/>
        <v>abr/2019</v>
      </c>
      <c r="E3769" s="263">
        <v>43577</v>
      </c>
      <c r="F3769" s="259" t="s">
        <v>208</v>
      </c>
      <c r="G3769" s="259" t="s">
        <v>288</v>
      </c>
      <c r="H3769" s="264" t="s">
        <v>297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890</v>
      </c>
      <c r="C3770" s="260" t="s">
        <v>891</v>
      </c>
      <c r="D3770" s="73" t="str">
        <f t="shared" si="116"/>
        <v>abr/2019</v>
      </c>
      <c r="E3770" s="263">
        <v>43577</v>
      </c>
      <c r="F3770" s="259" t="s">
        <v>208</v>
      </c>
      <c r="G3770" s="259" t="s">
        <v>288</v>
      </c>
      <c r="H3770" s="264" t="s">
        <v>297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890</v>
      </c>
      <c r="C3771" s="260" t="s">
        <v>891</v>
      </c>
      <c r="D3771" s="73" t="str">
        <f t="shared" si="116"/>
        <v>abr/2019</v>
      </c>
      <c r="E3771" s="263">
        <v>43577</v>
      </c>
      <c r="F3771" s="259" t="s">
        <v>208</v>
      </c>
      <c r="G3771" s="259" t="s">
        <v>288</v>
      </c>
      <c r="H3771" s="264" t="s">
        <v>297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890</v>
      </c>
      <c r="C3772" s="260" t="s">
        <v>891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288</v>
      </c>
      <c r="H3772" s="264" t="s">
        <v>178</v>
      </c>
      <c r="I3772" s="264" t="s">
        <v>244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890</v>
      </c>
      <c r="C3773" s="260" t="s">
        <v>891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288</v>
      </c>
      <c r="H3773" s="264" t="s">
        <v>953</v>
      </c>
      <c r="I3773" s="264" t="s">
        <v>245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890</v>
      </c>
      <c r="C3774" s="260" t="s">
        <v>891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288</v>
      </c>
      <c r="H3774" s="267" t="s">
        <v>324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890</v>
      </c>
      <c r="C3775" s="260" t="s">
        <v>891</v>
      </c>
      <c r="D3775" s="73" t="str">
        <f t="shared" si="116"/>
        <v>abr/2019</v>
      </c>
      <c r="E3775" s="263">
        <v>43577</v>
      </c>
      <c r="F3775" s="259" t="s">
        <v>201</v>
      </c>
      <c r="G3775" s="259" t="s">
        <v>288</v>
      </c>
      <c r="H3775" s="264" t="s">
        <v>202</v>
      </c>
      <c r="I3775" s="264" t="s">
        <v>291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890</v>
      </c>
      <c r="C3776" s="260" t="s">
        <v>891</v>
      </c>
      <c r="D3776" s="73" t="str">
        <f t="shared" si="116"/>
        <v>abr/2019</v>
      </c>
      <c r="E3776" s="263">
        <v>43578</v>
      </c>
      <c r="F3776" s="259" t="s">
        <v>313</v>
      </c>
      <c r="G3776" s="259" t="s">
        <v>288</v>
      </c>
      <c r="H3776" s="264" t="s">
        <v>324</v>
      </c>
      <c r="I3776" s="264" t="s">
        <v>269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890</v>
      </c>
      <c r="C3777" s="260" t="s">
        <v>891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288</v>
      </c>
      <c r="H3777" s="264" t="s">
        <v>349</v>
      </c>
      <c r="I3777" s="264" t="s">
        <v>242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890</v>
      </c>
      <c r="C3778" s="260" t="s">
        <v>891</v>
      </c>
      <c r="D3778" s="73" t="str">
        <f t="shared" si="116"/>
        <v>abr/2019</v>
      </c>
      <c r="E3778" s="263">
        <v>43578</v>
      </c>
      <c r="F3778" s="259" t="s">
        <v>208</v>
      </c>
      <c r="G3778" s="259" t="s">
        <v>288</v>
      </c>
      <c r="H3778" s="264" t="s">
        <v>297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890</v>
      </c>
      <c r="C3779" s="260" t="s">
        <v>891</v>
      </c>
      <c r="D3779" s="73" t="str">
        <f t="shared" ref="D3779:D3842" si="118">TEXT(E3779,"mmm/aaaa")</f>
        <v>abr/2019</v>
      </c>
      <c r="E3779" s="263">
        <v>43578</v>
      </c>
      <c r="F3779" s="259" t="s">
        <v>201</v>
      </c>
      <c r="G3779" s="259" t="s">
        <v>288</v>
      </c>
      <c r="H3779" s="264" t="s">
        <v>202</v>
      </c>
      <c r="I3779" s="264" t="s">
        <v>291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890</v>
      </c>
      <c r="C3780" s="260" t="s">
        <v>891</v>
      </c>
      <c r="D3780" s="73" t="str">
        <f t="shared" si="118"/>
        <v>abr/2019</v>
      </c>
      <c r="E3780" s="263">
        <v>43579</v>
      </c>
      <c r="F3780" s="259" t="s">
        <v>180</v>
      </c>
      <c r="G3780" s="259" t="s">
        <v>288</v>
      </c>
      <c r="H3780" s="264" t="s">
        <v>1059</v>
      </c>
      <c r="I3780" s="264" t="s">
        <v>181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890</v>
      </c>
      <c r="C3781" s="260" t="s">
        <v>891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288</v>
      </c>
      <c r="H3781" s="264" t="s">
        <v>333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890</v>
      </c>
      <c r="C3782" s="260" t="s">
        <v>891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288</v>
      </c>
      <c r="H3782" s="264" t="s">
        <v>1393</v>
      </c>
      <c r="I3782" s="264" t="s">
        <v>242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890</v>
      </c>
      <c r="C3783" s="260" t="s">
        <v>891</v>
      </c>
      <c r="D3783" s="73" t="str">
        <f t="shared" si="118"/>
        <v>abr/2019</v>
      </c>
      <c r="E3783" s="263">
        <v>43579</v>
      </c>
      <c r="F3783" s="259" t="s">
        <v>208</v>
      </c>
      <c r="G3783" s="259" t="s">
        <v>288</v>
      </c>
      <c r="H3783" s="264" t="s">
        <v>297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890</v>
      </c>
      <c r="C3784" s="260" t="s">
        <v>891</v>
      </c>
      <c r="D3784" s="73" t="str">
        <f t="shared" si="118"/>
        <v>abr/2019</v>
      </c>
      <c r="E3784" s="263">
        <v>43579</v>
      </c>
      <c r="F3784" s="259" t="s">
        <v>208</v>
      </c>
      <c r="G3784" s="259" t="s">
        <v>288</v>
      </c>
      <c r="H3784" s="264" t="s">
        <v>297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890</v>
      </c>
      <c r="C3785" s="260" t="s">
        <v>891</v>
      </c>
      <c r="D3785" s="73" t="str">
        <f t="shared" si="118"/>
        <v>abr/2019</v>
      </c>
      <c r="E3785" s="263">
        <v>43579</v>
      </c>
      <c r="F3785" s="259" t="s">
        <v>208</v>
      </c>
      <c r="G3785" s="259" t="s">
        <v>288</v>
      </c>
      <c r="H3785" s="264" t="s">
        <v>297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890</v>
      </c>
      <c r="C3786" s="260" t="s">
        <v>891</v>
      </c>
      <c r="D3786" s="73" t="str">
        <f t="shared" si="118"/>
        <v>abr/2019</v>
      </c>
      <c r="E3786" s="263">
        <v>43579</v>
      </c>
      <c r="F3786" s="259" t="s">
        <v>208</v>
      </c>
      <c r="G3786" s="259" t="s">
        <v>288</v>
      </c>
      <c r="H3786" s="264" t="s">
        <v>297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890</v>
      </c>
      <c r="C3787" s="260" t="s">
        <v>891</v>
      </c>
      <c r="D3787" s="73" t="str">
        <f t="shared" si="118"/>
        <v>abr/2019</v>
      </c>
      <c r="E3787" s="263">
        <v>43579</v>
      </c>
      <c r="F3787" s="259" t="s">
        <v>208</v>
      </c>
      <c r="G3787" s="259" t="s">
        <v>288</v>
      </c>
      <c r="H3787" s="264" t="s">
        <v>297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890</v>
      </c>
      <c r="C3788" s="260" t="s">
        <v>891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288</v>
      </c>
      <c r="H3788" s="264" t="s">
        <v>953</v>
      </c>
      <c r="I3788" s="264" t="s">
        <v>245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890</v>
      </c>
      <c r="C3789" s="260" t="s">
        <v>891</v>
      </c>
      <c r="D3789" s="73" t="str">
        <f t="shared" si="118"/>
        <v>abr/2019</v>
      </c>
      <c r="E3789" s="263">
        <v>43579</v>
      </c>
      <c r="F3789" s="259" t="s">
        <v>201</v>
      </c>
      <c r="G3789" s="259" t="s">
        <v>288</v>
      </c>
      <c r="H3789" s="264" t="s">
        <v>202</v>
      </c>
      <c r="I3789" s="264" t="s">
        <v>291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890</v>
      </c>
      <c r="C3790" s="260" t="s">
        <v>891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288</v>
      </c>
      <c r="H3790" s="264" t="s">
        <v>978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890</v>
      </c>
      <c r="C3791" s="260" t="s">
        <v>891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288</v>
      </c>
      <c r="H3791" s="260" t="s">
        <v>1322</v>
      </c>
      <c r="I3791" s="264" t="s">
        <v>236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890</v>
      </c>
      <c r="C3792" s="260" t="s">
        <v>891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288</v>
      </c>
      <c r="H3792" s="260" t="s">
        <v>1322</v>
      </c>
      <c r="I3792" s="264" t="s">
        <v>236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890</v>
      </c>
      <c r="C3793" s="260" t="s">
        <v>891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288</v>
      </c>
      <c r="H3793" s="260" t="s">
        <v>1322</v>
      </c>
      <c r="I3793" s="264" t="s">
        <v>236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890</v>
      </c>
      <c r="C3794" s="260" t="s">
        <v>891</v>
      </c>
      <c r="D3794" s="73" t="str">
        <f t="shared" si="118"/>
        <v>abr/2019</v>
      </c>
      <c r="E3794" s="263">
        <v>43580</v>
      </c>
      <c r="F3794" s="259" t="s">
        <v>749</v>
      </c>
      <c r="G3794" s="259" t="s">
        <v>288</v>
      </c>
      <c r="H3794" s="264" t="s">
        <v>827</v>
      </c>
      <c r="I3794" s="264" t="s">
        <v>269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890</v>
      </c>
      <c r="C3795" s="260" t="s">
        <v>891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302</v>
      </c>
      <c r="H3795" s="264" t="s">
        <v>381</v>
      </c>
      <c r="I3795" s="264" t="s">
        <v>242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890</v>
      </c>
      <c r="C3796" s="260" t="s">
        <v>891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288</v>
      </c>
      <c r="H3796" s="264" t="s">
        <v>1319</v>
      </c>
      <c r="I3796" s="264" t="s">
        <v>242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890</v>
      </c>
      <c r="C3797" s="260" t="s">
        <v>891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288</v>
      </c>
      <c r="H3797" s="264" t="s">
        <v>338</v>
      </c>
      <c r="I3797" s="264" t="s">
        <v>242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890</v>
      </c>
      <c r="C3798" s="260" t="s">
        <v>891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288</v>
      </c>
      <c r="H3798" s="264" t="s">
        <v>1330</v>
      </c>
      <c r="I3798" s="264" t="s">
        <v>242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890</v>
      </c>
      <c r="C3799" s="260" t="s">
        <v>891</v>
      </c>
      <c r="D3799" s="73" t="str">
        <f t="shared" si="118"/>
        <v>abr/2019</v>
      </c>
      <c r="E3799" s="263">
        <v>43580</v>
      </c>
      <c r="F3799" s="259" t="s">
        <v>208</v>
      </c>
      <c r="G3799" s="259" t="s">
        <v>288</v>
      </c>
      <c r="H3799" s="264" t="s">
        <v>297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890</v>
      </c>
      <c r="C3800" s="260" t="s">
        <v>891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288</v>
      </c>
      <c r="H3800" s="260" t="s">
        <v>740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890</v>
      </c>
      <c r="C3801" s="260" t="s">
        <v>891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288</v>
      </c>
      <c r="H3801" s="264" t="s">
        <v>1044</v>
      </c>
      <c r="I3801" s="264" t="s">
        <v>187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890</v>
      </c>
      <c r="C3802" s="260" t="s">
        <v>891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288</v>
      </c>
      <c r="H3802" s="264" t="s">
        <v>1321</v>
      </c>
      <c r="I3802" s="264" t="s">
        <v>241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890</v>
      </c>
      <c r="C3803" s="260" t="s">
        <v>891</v>
      </c>
      <c r="D3803" s="73" t="str">
        <f t="shared" si="118"/>
        <v>abr/2019</v>
      </c>
      <c r="E3803" s="263">
        <v>43580</v>
      </c>
      <c r="F3803" s="259" t="s">
        <v>714</v>
      </c>
      <c r="G3803" s="259" t="s">
        <v>288</v>
      </c>
      <c r="H3803" s="264" t="s">
        <v>715</v>
      </c>
      <c r="I3803" s="264" t="s">
        <v>191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890</v>
      </c>
      <c r="C3804" s="260" t="s">
        <v>891</v>
      </c>
      <c r="D3804" s="73" t="str">
        <f t="shared" si="118"/>
        <v>abr/2019</v>
      </c>
      <c r="E3804" s="263">
        <v>43580</v>
      </c>
      <c r="F3804" s="259" t="s">
        <v>201</v>
      </c>
      <c r="G3804" s="259" t="s">
        <v>288</v>
      </c>
      <c r="H3804" s="264" t="s">
        <v>202</v>
      </c>
      <c r="I3804" s="264" t="s">
        <v>291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890</v>
      </c>
      <c r="C3805" s="260" t="s">
        <v>891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288</v>
      </c>
      <c r="H3805" s="264" t="s">
        <v>992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890</v>
      </c>
      <c r="C3806" s="260" t="s">
        <v>891</v>
      </c>
      <c r="D3806" s="73" t="str">
        <f t="shared" si="118"/>
        <v>abr/2019</v>
      </c>
      <c r="E3806" s="263">
        <v>43581</v>
      </c>
      <c r="F3806" s="259" t="s">
        <v>749</v>
      </c>
      <c r="G3806" s="259" t="s">
        <v>288</v>
      </c>
      <c r="H3806" s="264" t="s">
        <v>972</v>
      </c>
      <c r="I3806" s="264" t="s">
        <v>269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890</v>
      </c>
      <c r="C3807" s="260" t="s">
        <v>891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288</v>
      </c>
      <c r="H3807" s="266" t="s">
        <v>353</v>
      </c>
      <c r="I3807" s="266" t="s">
        <v>242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890</v>
      </c>
      <c r="C3808" s="260" t="s">
        <v>891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288</v>
      </c>
      <c r="H3808" s="264" t="s">
        <v>1432</v>
      </c>
      <c r="I3808" s="264" t="s">
        <v>242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890</v>
      </c>
      <c r="C3809" s="260" t="s">
        <v>891</v>
      </c>
      <c r="D3809" s="73" t="str">
        <f t="shared" si="118"/>
        <v>abr/2019</v>
      </c>
      <c r="E3809" s="263">
        <v>43581</v>
      </c>
      <c r="F3809" s="259" t="s">
        <v>208</v>
      </c>
      <c r="G3809" s="259" t="s">
        <v>288</v>
      </c>
      <c r="H3809" s="264" t="s">
        <v>297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890</v>
      </c>
      <c r="C3810" s="260" t="s">
        <v>891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288</v>
      </c>
      <c r="H3810" s="264" t="s">
        <v>1433</v>
      </c>
      <c r="I3810" s="264" t="s">
        <v>186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890</v>
      </c>
      <c r="C3811" s="260" t="s">
        <v>891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288</v>
      </c>
      <c r="H3811" s="264" t="s">
        <v>1433</v>
      </c>
      <c r="I3811" s="264" t="s">
        <v>186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890</v>
      </c>
      <c r="C3812" s="260" t="s">
        <v>891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288</v>
      </c>
      <c r="H3812" s="264" t="s">
        <v>353</v>
      </c>
      <c r="I3812" s="264" t="s">
        <v>241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890</v>
      </c>
      <c r="C3813" s="260" t="s">
        <v>891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288</v>
      </c>
      <c r="H3813" s="264" t="s">
        <v>1321</v>
      </c>
      <c r="I3813" s="264" t="s">
        <v>241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890</v>
      </c>
      <c r="C3814" s="260" t="s">
        <v>891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288</v>
      </c>
      <c r="H3814" s="264" t="s">
        <v>1319</v>
      </c>
      <c r="I3814" s="264" t="s">
        <v>241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890</v>
      </c>
      <c r="C3815" s="260" t="s">
        <v>891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288</v>
      </c>
      <c r="H3815" s="264" t="s">
        <v>1434</v>
      </c>
      <c r="I3815" s="264" t="s">
        <v>241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890</v>
      </c>
      <c r="C3816" s="260" t="s">
        <v>891</v>
      </c>
      <c r="D3816" s="73" t="str">
        <f t="shared" si="118"/>
        <v>abr/2019</v>
      </c>
      <c r="E3816" s="263">
        <v>43581</v>
      </c>
      <c r="F3816" s="259" t="s">
        <v>201</v>
      </c>
      <c r="G3816" s="259" t="s">
        <v>288</v>
      </c>
      <c r="H3816" s="264" t="s">
        <v>202</v>
      </c>
      <c r="I3816" s="264" t="s">
        <v>291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890</v>
      </c>
      <c r="C3817" s="260" t="s">
        <v>891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288</v>
      </c>
      <c r="H3817" s="264" t="s">
        <v>1433</v>
      </c>
      <c r="I3817" s="264" t="s">
        <v>185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890</v>
      </c>
      <c r="C3818" s="260" t="s">
        <v>891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288</v>
      </c>
      <c r="H3818" s="264" t="s">
        <v>613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890</v>
      </c>
      <c r="C3819" s="260" t="s">
        <v>891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288</v>
      </c>
      <c r="H3819" s="264" t="s">
        <v>716</v>
      </c>
      <c r="I3819" s="264" t="s">
        <v>242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890</v>
      </c>
      <c r="C3820" s="260" t="s">
        <v>891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288</v>
      </c>
      <c r="H3820" s="264" t="s">
        <v>862</v>
      </c>
      <c r="I3820" s="264" t="s">
        <v>250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890</v>
      </c>
      <c r="C3821" s="260" t="s">
        <v>891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288</v>
      </c>
      <c r="H3821" s="264" t="s">
        <v>1346</v>
      </c>
      <c r="I3821" s="264" t="s">
        <v>243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890</v>
      </c>
      <c r="C3822" s="260" t="s">
        <v>891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288</v>
      </c>
      <c r="H3822" s="264" t="s">
        <v>1346</v>
      </c>
      <c r="I3822" s="264" t="s">
        <v>243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890</v>
      </c>
      <c r="C3823" s="260" t="s">
        <v>891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288</v>
      </c>
      <c r="H3823" s="264" t="s">
        <v>1319</v>
      </c>
      <c r="I3823" s="264" t="s">
        <v>241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890</v>
      </c>
      <c r="C3824" s="260" t="s">
        <v>891</v>
      </c>
      <c r="D3824" s="73" t="str">
        <f t="shared" si="118"/>
        <v>abr/2019</v>
      </c>
      <c r="E3824" s="263">
        <v>43584</v>
      </c>
      <c r="F3824" s="259" t="s">
        <v>201</v>
      </c>
      <c r="G3824" s="259" t="s">
        <v>288</v>
      </c>
      <c r="H3824" s="264" t="s">
        <v>202</v>
      </c>
      <c r="I3824" s="264" t="s">
        <v>291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892</v>
      </c>
      <c r="C3825" s="260" t="s">
        <v>891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288</v>
      </c>
      <c r="H3825" s="264" t="s">
        <v>143</v>
      </c>
      <c r="I3825" s="264" t="s">
        <v>228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892</v>
      </c>
      <c r="C3826" s="260" t="s">
        <v>891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288</v>
      </c>
      <c r="H3826" s="264" t="s">
        <v>143</v>
      </c>
      <c r="I3826" s="264" t="s">
        <v>228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890</v>
      </c>
      <c r="C3827" s="260" t="s">
        <v>891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288</v>
      </c>
      <c r="H3827" s="264" t="s">
        <v>741</v>
      </c>
      <c r="I3827" s="264" t="s">
        <v>231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890</v>
      </c>
      <c r="C3828" s="260" t="s">
        <v>891</v>
      </c>
      <c r="D3828" s="73" t="str">
        <f t="shared" si="118"/>
        <v>abr/2019</v>
      </c>
      <c r="E3828" s="263">
        <v>43585</v>
      </c>
      <c r="F3828" s="259" t="s">
        <v>749</v>
      </c>
      <c r="G3828" s="259" t="s">
        <v>288</v>
      </c>
      <c r="H3828" s="264" t="s">
        <v>207</v>
      </c>
      <c r="I3828" s="264" t="s">
        <v>269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892</v>
      </c>
      <c r="C3829" s="260" t="s">
        <v>891</v>
      </c>
      <c r="D3829" s="73" t="str">
        <f t="shared" si="118"/>
        <v>abr/2019</v>
      </c>
      <c r="E3829" s="263">
        <v>43585</v>
      </c>
      <c r="F3829" s="259" t="s">
        <v>708</v>
      </c>
      <c r="G3829" s="259" t="s">
        <v>288</v>
      </c>
      <c r="H3829" s="264" t="s">
        <v>708</v>
      </c>
      <c r="I3829" s="264" t="s">
        <v>200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890</v>
      </c>
      <c r="C3830" s="260" t="s">
        <v>891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288</v>
      </c>
      <c r="H3830" s="264" t="s">
        <v>737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890</v>
      </c>
      <c r="C3831" s="260" t="s">
        <v>891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288</v>
      </c>
      <c r="H3831" s="264" t="s">
        <v>781</v>
      </c>
      <c r="I3831" s="264" t="s">
        <v>242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890</v>
      </c>
      <c r="C3832" s="260" t="s">
        <v>891</v>
      </c>
      <c r="D3832" s="73" t="str">
        <f t="shared" si="118"/>
        <v>abr/2019</v>
      </c>
      <c r="E3832" s="263">
        <v>43585</v>
      </c>
      <c r="F3832" s="259" t="s">
        <v>208</v>
      </c>
      <c r="G3832" s="259" t="s">
        <v>288</v>
      </c>
      <c r="H3832" s="264" t="s">
        <v>297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890</v>
      </c>
      <c r="C3833" s="260" t="s">
        <v>891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288</v>
      </c>
      <c r="H3833" s="264" t="s">
        <v>1323</v>
      </c>
      <c r="I3833" s="264" t="s">
        <v>249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890</v>
      </c>
      <c r="C3834" s="260" t="s">
        <v>891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288</v>
      </c>
      <c r="H3834" s="264" t="s">
        <v>178</v>
      </c>
      <c r="I3834" s="264" t="s">
        <v>241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890</v>
      </c>
      <c r="C3835" s="260" t="s">
        <v>891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288</v>
      </c>
      <c r="H3835" s="264" t="s">
        <v>1221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892</v>
      </c>
      <c r="C3836" s="260" t="s">
        <v>891</v>
      </c>
      <c r="D3836" s="73" t="str">
        <f t="shared" si="118"/>
        <v>abr/2019</v>
      </c>
      <c r="E3836" s="263">
        <v>43585</v>
      </c>
      <c r="F3836" s="259" t="s">
        <v>199</v>
      </c>
      <c r="G3836" s="259" t="s">
        <v>288</v>
      </c>
      <c r="H3836" s="264" t="s">
        <v>706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890</v>
      </c>
      <c r="C3837" s="260" t="s">
        <v>891</v>
      </c>
      <c r="D3837" s="73" t="str">
        <f t="shared" si="118"/>
        <v>abr/2019</v>
      </c>
      <c r="E3837" s="263">
        <v>43585</v>
      </c>
      <c r="F3837" s="259" t="s">
        <v>199</v>
      </c>
      <c r="G3837" s="259" t="s">
        <v>288</v>
      </c>
      <c r="H3837" s="264" t="s">
        <v>706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892</v>
      </c>
      <c r="C3838" s="260" t="s">
        <v>891</v>
      </c>
      <c r="D3838" s="73" t="str">
        <f t="shared" si="118"/>
        <v>mai/2019</v>
      </c>
      <c r="E3838" s="263">
        <v>43587</v>
      </c>
      <c r="F3838" s="259" t="s">
        <v>199</v>
      </c>
      <c r="G3838" s="259" t="s">
        <v>288</v>
      </c>
      <c r="H3838" s="264" t="s">
        <v>706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892</v>
      </c>
      <c r="C3839" s="260" t="s">
        <v>891</v>
      </c>
      <c r="D3839" s="73" t="str">
        <f t="shared" si="118"/>
        <v>mai/2019</v>
      </c>
      <c r="E3839" s="263">
        <v>43587</v>
      </c>
      <c r="F3839" s="259" t="s">
        <v>201</v>
      </c>
      <c r="G3839" s="259" t="s">
        <v>288</v>
      </c>
      <c r="H3839" s="264" t="s">
        <v>202</v>
      </c>
      <c r="I3839" s="264" t="s">
        <v>291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890</v>
      </c>
      <c r="C3840" s="260" t="s">
        <v>891</v>
      </c>
      <c r="D3840" s="73" t="str">
        <f t="shared" si="118"/>
        <v>mai/2019</v>
      </c>
      <c r="E3840" s="263">
        <v>43587</v>
      </c>
      <c r="F3840" s="259" t="s">
        <v>708</v>
      </c>
      <c r="G3840" s="259" t="s">
        <v>288</v>
      </c>
      <c r="H3840" s="264" t="s">
        <v>708</v>
      </c>
      <c r="I3840" s="264" t="s">
        <v>200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890</v>
      </c>
      <c r="C3841" s="260" t="s">
        <v>891</v>
      </c>
      <c r="D3841" s="73" t="str">
        <f t="shared" si="118"/>
        <v>mai/2019</v>
      </c>
      <c r="E3841" s="263">
        <v>43587</v>
      </c>
      <c r="F3841" s="259" t="s">
        <v>199</v>
      </c>
      <c r="G3841" s="259" t="s">
        <v>288</v>
      </c>
      <c r="H3841" s="264" t="s">
        <v>706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890</v>
      </c>
      <c r="C3842" s="260" t="s">
        <v>891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288</v>
      </c>
      <c r="H3842" s="264" t="s">
        <v>743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890</v>
      </c>
      <c r="C3843" s="260" t="s">
        <v>891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288</v>
      </c>
      <c r="H3843" s="264" t="s">
        <v>338</v>
      </c>
      <c r="I3843" s="264" t="s">
        <v>242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890</v>
      </c>
      <c r="C3844" s="260" t="s">
        <v>891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288</v>
      </c>
      <c r="H3844" s="264" t="s">
        <v>1326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890</v>
      </c>
      <c r="C3845" s="260" t="s">
        <v>891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288</v>
      </c>
      <c r="H3845" s="264" t="s">
        <v>178</v>
      </c>
      <c r="I3845" s="264" t="s">
        <v>241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890</v>
      </c>
      <c r="C3846" s="260" t="s">
        <v>891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288</v>
      </c>
      <c r="H3846" s="264" t="s">
        <v>953</v>
      </c>
      <c r="I3846" s="264" t="s">
        <v>245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890</v>
      </c>
      <c r="C3847" s="260" t="s">
        <v>891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288</v>
      </c>
      <c r="H3847" s="264" t="s">
        <v>1327</v>
      </c>
      <c r="I3847" s="264" t="s">
        <v>248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890</v>
      </c>
      <c r="C3848" s="260" t="s">
        <v>891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288</v>
      </c>
      <c r="H3848" s="264" t="s">
        <v>1322</v>
      </c>
      <c r="I3848" s="264" t="s">
        <v>236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890</v>
      </c>
      <c r="C3849" s="260" t="s">
        <v>891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288</v>
      </c>
      <c r="H3849" s="264" t="s">
        <v>1322</v>
      </c>
      <c r="I3849" s="264" t="s">
        <v>236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890</v>
      </c>
      <c r="C3850" s="260" t="s">
        <v>891</v>
      </c>
      <c r="D3850" s="73" t="str">
        <f t="shared" si="120"/>
        <v>mai/2019</v>
      </c>
      <c r="E3850" s="263">
        <v>43587</v>
      </c>
      <c r="F3850" s="259" t="s">
        <v>749</v>
      </c>
      <c r="G3850" s="259" t="s">
        <v>288</v>
      </c>
      <c r="H3850" s="264" t="s">
        <v>1303</v>
      </c>
      <c r="I3850" s="264" t="s">
        <v>269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890</v>
      </c>
      <c r="C3851" s="260" t="s">
        <v>891</v>
      </c>
      <c r="D3851" s="73" t="str">
        <f t="shared" si="120"/>
        <v>mai/2019</v>
      </c>
      <c r="E3851" s="263">
        <v>43587</v>
      </c>
      <c r="F3851" s="259" t="s">
        <v>749</v>
      </c>
      <c r="G3851" s="259" t="s">
        <v>288</v>
      </c>
      <c r="H3851" s="264" t="s">
        <v>204</v>
      </c>
      <c r="I3851" s="264" t="s">
        <v>269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890</v>
      </c>
      <c r="C3852" s="260" t="s">
        <v>891</v>
      </c>
      <c r="D3852" s="73" t="str">
        <f t="shared" si="120"/>
        <v>mai/2019</v>
      </c>
      <c r="E3852" s="263">
        <v>43587</v>
      </c>
      <c r="F3852" s="259" t="s">
        <v>749</v>
      </c>
      <c r="G3852" s="259" t="s">
        <v>288</v>
      </c>
      <c r="H3852" s="264" t="s">
        <v>1435</v>
      </c>
      <c r="I3852" s="264" t="s">
        <v>269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890</v>
      </c>
      <c r="C3853" s="260" t="s">
        <v>891</v>
      </c>
      <c r="D3853" s="73" t="str">
        <f t="shared" si="120"/>
        <v>mai/2019</v>
      </c>
      <c r="E3853" s="263">
        <v>43587</v>
      </c>
      <c r="F3853" s="259" t="s">
        <v>749</v>
      </c>
      <c r="G3853" s="259" t="s">
        <v>288</v>
      </c>
      <c r="H3853" s="264" t="s">
        <v>1400</v>
      </c>
      <c r="I3853" s="264" t="s">
        <v>269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890</v>
      </c>
      <c r="C3854" s="260" t="s">
        <v>891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288</v>
      </c>
      <c r="H3854" s="264" t="s">
        <v>942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890</v>
      </c>
      <c r="C3855" s="260" t="s">
        <v>891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288</v>
      </c>
      <c r="H3855" s="264" t="s">
        <v>1436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890</v>
      </c>
      <c r="C3856" s="260" t="s">
        <v>891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288</v>
      </c>
      <c r="H3856" s="264" t="s">
        <v>391</v>
      </c>
      <c r="I3856" s="264" t="s">
        <v>185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890</v>
      </c>
      <c r="C3857" s="260" t="s">
        <v>891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288</v>
      </c>
      <c r="H3857" s="264" t="s">
        <v>1437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890</v>
      </c>
      <c r="C3858" s="260" t="s">
        <v>891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288</v>
      </c>
      <c r="H3858" s="264" t="s">
        <v>922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890</v>
      </c>
      <c r="C3859" s="260" t="s">
        <v>891</v>
      </c>
      <c r="D3859" s="73" t="str">
        <f t="shared" si="120"/>
        <v>mai/2019</v>
      </c>
      <c r="E3859" s="263">
        <v>43588</v>
      </c>
      <c r="F3859" s="259" t="s">
        <v>208</v>
      </c>
      <c r="G3859" s="259" t="s">
        <v>288</v>
      </c>
      <c r="H3859" s="264" t="s">
        <v>297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890</v>
      </c>
      <c r="C3860" s="260" t="s">
        <v>891</v>
      </c>
      <c r="D3860" s="73" t="str">
        <f t="shared" si="120"/>
        <v>mai/2019</v>
      </c>
      <c r="E3860" s="263">
        <v>43588</v>
      </c>
      <c r="F3860" s="259" t="s">
        <v>201</v>
      </c>
      <c r="G3860" s="259" t="s">
        <v>288</v>
      </c>
      <c r="H3860" s="264" t="s">
        <v>202</v>
      </c>
      <c r="I3860" s="264" t="s">
        <v>291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890</v>
      </c>
      <c r="C3861" s="260" t="s">
        <v>891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288</v>
      </c>
      <c r="H3861" s="264" t="s">
        <v>178</v>
      </c>
      <c r="I3861" s="264" t="s">
        <v>241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890</v>
      </c>
      <c r="C3862" s="260" t="s">
        <v>891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288</v>
      </c>
      <c r="H3862" s="264" t="s">
        <v>178</v>
      </c>
      <c r="I3862" s="264" t="s">
        <v>241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890</v>
      </c>
      <c r="C3863" s="260" t="s">
        <v>891</v>
      </c>
      <c r="D3863" s="73" t="str">
        <f t="shared" si="120"/>
        <v>mai/2019</v>
      </c>
      <c r="E3863" s="263">
        <v>43591</v>
      </c>
      <c r="F3863" s="259" t="s">
        <v>201</v>
      </c>
      <c r="G3863" s="259" t="s">
        <v>288</v>
      </c>
      <c r="H3863" s="264" t="s">
        <v>202</v>
      </c>
      <c r="I3863" s="264" t="s">
        <v>291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890</v>
      </c>
      <c r="C3864" s="260" t="s">
        <v>891</v>
      </c>
      <c r="D3864" s="73" t="str">
        <f t="shared" si="120"/>
        <v>mai/2019</v>
      </c>
      <c r="E3864" s="263">
        <v>43592</v>
      </c>
      <c r="F3864" s="259" t="s">
        <v>742</v>
      </c>
      <c r="G3864" s="259" t="s">
        <v>288</v>
      </c>
      <c r="H3864" s="264" t="s">
        <v>1438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890</v>
      </c>
      <c r="C3865" s="260" t="s">
        <v>891</v>
      </c>
      <c r="D3865" s="73" t="str">
        <f t="shared" si="120"/>
        <v>mai/2019</v>
      </c>
      <c r="E3865" s="263">
        <v>43592</v>
      </c>
      <c r="F3865" s="259" t="s">
        <v>742</v>
      </c>
      <c r="G3865" s="259" t="s">
        <v>288</v>
      </c>
      <c r="H3865" s="264" t="s">
        <v>896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890</v>
      </c>
      <c r="C3866" s="260" t="s">
        <v>891</v>
      </c>
      <c r="D3866" s="73" t="str">
        <f t="shared" si="120"/>
        <v>mai/2019</v>
      </c>
      <c r="E3866" s="263">
        <v>43592</v>
      </c>
      <c r="F3866" s="259" t="s">
        <v>742</v>
      </c>
      <c r="G3866" s="259" t="s">
        <v>288</v>
      </c>
      <c r="H3866" s="264" t="s">
        <v>1398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890</v>
      </c>
      <c r="C3867" s="260" t="s">
        <v>891</v>
      </c>
      <c r="D3867" s="73" t="str">
        <f t="shared" si="120"/>
        <v>mai/2019</v>
      </c>
      <c r="E3867" s="263">
        <v>43592</v>
      </c>
      <c r="F3867" s="259" t="s">
        <v>742</v>
      </c>
      <c r="G3867" s="259" t="s">
        <v>288</v>
      </c>
      <c r="H3867" s="264" t="s">
        <v>1399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890</v>
      </c>
      <c r="C3868" s="260" t="s">
        <v>891</v>
      </c>
      <c r="D3868" s="73" t="str">
        <f t="shared" si="120"/>
        <v>mai/2019</v>
      </c>
      <c r="E3868" s="263">
        <v>43592</v>
      </c>
      <c r="F3868" s="259" t="s">
        <v>742</v>
      </c>
      <c r="G3868" s="259" t="s">
        <v>288</v>
      </c>
      <c r="H3868" s="264" t="s">
        <v>1397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890</v>
      </c>
      <c r="C3869" s="260" t="s">
        <v>891</v>
      </c>
      <c r="D3869" s="73" t="str">
        <f t="shared" si="120"/>
        <v>mai/2019</v>
      </c>
      <c r="E3869" s="263">
        <v>43592</v>
      </c>
      <c r="F3869" s="259" t="s">
        <v>742</v>
      </c>
      <c r="G3869" s="259" t="s">
        <v>288</v>
      </c>
      <c r="H3869" s="264" t="s">
        <v>742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890</v>
      </c>
      <c r="C3870" s="260" t="s">
        <v>891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288</v>
      </c>
      <c r="H3870" s="264" t="s">
        <v>1439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890</v>
      </c>
      <c r="C3871" s="260" t="s">
        <v>891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288</v>
      </c>
      <c r="H3871" s="264" t="s">
        <v>1238</v>
      </c>
      <c r="I3871" s="264" t="s">
        <v>241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890</v>
      </c>
      <c r="C3872" s="260" t="s">
        <v>891</v>
      </c>
      <c r="D3872" s="73" t="str">
        <f t="shared" si="120"/>
        <v>mai/2019</v>
      </c>
      <c r="E3872" s="263">
        <v>43592</v>
      </c>
      <c r="F3872" s="259" t="s">
        <v>199</v>
      </c>
      <c r="G3872" s="259" t="s">
        <v>288</v>
      </c>
      <c r="H3872" s="264" t="s">
        <v>706</v>
      </c>
      <c r="I3872" s="264" t="s">
        <v>230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890</v>
      </c>
      <c r="C3873" s="260" t="s">
        <v>891</v>
      </c>
      <c r="D3873" s="73" t="str">
        <f t="shared" si="120"/>
        <v>mai/2019</v>
      </c>
      <c r="E3873" s="263">
        <v>43592</v>
      </c>
      <c r="F3873" s="259" t="s">
        <v>208</v>
      </c>
      <c r="G3873" s="259" t="s">
        <v>288</v>
      </c>
      <c r="H3873" s="264" t="s">
        <v>297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890</v>
      </c>
      <c r="C3874" s="260" t="s">
        <v>891</v>
      </c>
      <c r="D3874" s="73" t="str">
        <f t="shared" si="120"/>
        <v>mai/2019</v>
      </c>
      <c r="E3874" s="263">
        <v>43592</v>
      </c>
      <c r="F3874" s="259" t="s">
        <v>208</v>
      </c>
      <c r="G3874" s="261" t="s">
        <v>288</v>
      </c>
      <c r="H3874" s="264" t="s">
        <v>297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890</v>
      </c>
      <c r="C3875" s="260" t="s">
        <v>891</v>
      </c>
      <c r="D3875" s="73" t="str">
        <f t="shared" si="120"/>
        <v>mai/2019</v>
      </c>
      <c r="E3875" s="263">
        <v>43592</v>
      </c>
      <c r="F3875" s="259" t="s">
        <v>208</v>
      </c>
      <c r="G3875" s="259" t="s">
        <v>288</v>
      </c>
      <c r="H3875" s="264" t="s">
        <v>297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890</v>
      </c>
      <c r="C3876" s="260" t="s">
        <v>891</v>
      </c>
      <c r="D3876" s="73" t="str">
        <f t="shared" si="120"/>
        <v>mai/2019</v>
      </c>
      <c r="E3876" s="263">
        <v>43592</v>
      </c>
      <c r="F3876" s="259" t="s">
        <v>201</v>
      </c>
      <c r="G3876" s="259" t="s">
        <v>288</v>
      </c>
      <c r="H3876" s="264" t="s">
        <v>202</v>
      </c>
      <c r="I3876" s="264" t="s">
        <v>291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890</v>
      </c>
      <c r="C3877" s="260" t="s">
        <v>891</v>
      </c>
      <c r="D3877" s="73" t="str">
        <f t="shared" si="120"/>
        <v>mai/2019</v>
      </c>
      <c r="E3877" s="263">
        <v>43592</v>
      </c>
      <c r="F3877" s="259" t="s">
        <v>742</v>
      </c>
      <c r="G3877" s="259" t="s">
        <v>288</v>
      </c>
      <c r="H3877" s="264" t="s">
        <v>1401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890</v>
      </c>
      <c r="C3878" s="260" t="s">
        <v>891</v>
      </c>
      <c r="D3878" s="73" t="str">
        <f t="shared" si="120"/>
        <v>mai/2019</v>
      </c>
      <c r="E3878" s="263">
        <v>43592</v>
      </c>
      <c r="F3878" s="259" t="s">
        <v>742</v>
      </c>
      <c r="G3878" s="259" t="s">
        <v>288</v>
      </c>
      <c r="H3878" s="264" t="s">
        <v>1440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890</v>
      </c>
      <c r="C3879" s="260" t="s">
        <v>891</v>
      </c>
      <c r="D3879" s="73" t="str">
        <f t="shared" si="120"/>
        <v>mai/2019</v>
      </c>
      <c r="E3879" s="263">
        <v>43592</v>
      </c>
      <c r="F3879" s="259" t="s">
        <v>742</v>
      </c>
      <c r="G3879" s="259" t="s">
        <v>288</v>
      </c>
      <c r="H3879" s="264" t="s">
        <v>1441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890</v>
      </c>
      <c r="C3880" s="260" t="s">
        <v>891</v>
      </c>
      <c r="D3880" s="73" t="str">
        <f t="shared" si="120"/>
        <v>mai/2019</v>
      </c>
      <c r="E3880" s="263">
        <v>43592</v>
      </c>
      <c r="F3880" s="259" t="s">
        <v>742</v>
      </c>
      <c r="G3880" s="259" t="s">
        <v>288</v>
      </c>
      <c r="H3880" s="264" t="s">
        <v>1406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890</v>
      </c>
      <c r="C3881" s="260" t="s">
        <v>891</v>
      </c>
      <c r="D3881" s="73" t="str">
        <f t="shared" si="120"/>
        <v>mai/2019</v>
      </c>
      <c r="E3881" s="263">
        <v>43592</v>
      </c>
      <c r="F3881" s="259" t="s">
        <v>742</v>
      </c>
      <c r="G3881" s="259" t="s">
        <v>288</v>
      </c>
      <c r="H3881" s="264" t="s">
        <v>1442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890</v>
      </c>
      <c r="C3882" s="260" t="s">
        <v>891</v>
      </c>
      <c r="D3882" s="73" t="str">
        <f t="shared" si="120"/>
        <v>mai/2019</v>
      </c>
      <c r="E3882" s="263">
        <v>43592</v>
      </c>
      <c r="F3882" s="259" t="s">
        <v>742</v>
      </c>
      <c r="G3882" s="259" t="s">
        <v>288</v>
      </c>
      <c r="H3882" s="264" t="s">
        <v>1442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890</v>
      </c>
      <c r="C3883" s="260" t="s">
        <v>891</v>
      </c>
      <c r="D3883" s="73" t="str">
        <f t="shared" si="120"/>
        <v>mai/2019</v>
      </c>
      <c r="E3883" s="263">
        <v>43592</v>
      </c>
      <c r="F3883" s="259" t="s">
        <v>742</v>
      </c>
      <c r="G3883" s="259" t="s">
        <v>288</v>
      </c>
      <c r="H3883" s="264" t="s">
        <v>1301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890</v>
      </c>
      <c r="C3884" s="260" t="s">
        <v>891</v>
      </c>
      <c r="D3884" s="73" t="str">
        <f t="shared" si="120"/>
        <v>mai/2019</v>
      </c>
      <c r="E3884" s="263">
        <v>43592</v>
      </c>
      <c r="F3884" s="259" t="s">
        <v>742</v>
      </c>
      <c r="G3884" s="259" t="s">
        <v>288</v>
      </c>
      <c r="H3884" s="264" t="s">
        <v>1443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890</v>
      </c>
      <c r="C3885" s="260" t="s">
        <v>891</v>
      </c>
      <c r="D3885" s="73" t="str">
        <f t="shared" si="120"/>
        <v>mai/2019</v>
      </c>
      <c r="E3885" s="263">
        <v>43593</v>
      </c>
      <c r="F3885" s="259" t="s">
        <v>749</v>
      </c>
      <c r="G3885" s="259" t="s">
        <v>288</v>
      </c>
      <c r="H3885" s="264" t="s">
        <v>1169</v>
      </c>
      <c r="I3885" s="264" t="s">
        <v>269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890</v>
      </c>
      <c r="C3886" s="260" t="s">
        <v>891</v>
      </c>
      <c r="D3886" s="73" t="str">
        <f t="shared" si="120"/>
        <v>mai/2019</v>
      </c>
      <c r="E3886" s="263">
        <v>43593</v>
      </c>
      <c r="F3886" s="259" t="s">
        <v>749</v>
      </c>
      <c r="G3886" s="259" t="s">
        <v>288</v>
      </c>
      <c r="H3886" s="264" t="s">
        <v>324</v>
      </c>
      <c r="I3886" s="264" t="s">
        <v>269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890</v>
      </c>
      <c r="C3887" s="260" t="s">
        <v>891</v>
      </c>
      <c r="D3887" s="73" t="str">
        <f t="shared" si="120"/>
        <v>mai/2019</v>
      </c>
      <c r="E3887" s="263">
        <v>43593</v>
      </c>
      <c r="F3887" s="259" t="s">
        <v>749</v>
      </c>
      <c r="G3887" s="259" t="s">
        <v>288</v>
      </c>
      <c r="H3887" s="264" t="s">
        <v>324</v>
      </c>
      <c r="I3887" s="264" t="s">
        <v>269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890</v>
      </c>
      <c r="C3888" s="260" t="s">
        <v>891</v>
      </c>
      <c r="D3888" s="73" t="str">
        <f t="shared" si="120"/>
        <v>mai/2019</v>
      </c>
      <c r="E3888" s="263">
        <v>43593</v>
      </c>
      <c r="F3888" s="259" t="s">
        <v>719</v>
      </c>
      <c r="G3888" s="259" t="s">
        <v>288</v>
      </c>
      <c r="H3888" s="264" t="s">
        <v>1444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890</v>
      </c>
      <c r="C3889" s="260" t="s">
        <v>891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288</v>
      </c>
      <c r="H3889" s="264" t="s">
        <v>381</v>
      </c>
      <c r="I3889" s="264" t="s">
        <v>242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890</v>
      </c>
      <c r="C3890" s="260" t="s">
        <v>891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288</v>
      </c>
      <c r="H3890" s="264" t="s">
        <v>381</v>
      </c>
      <c r="I3890" s="264" t="s">
        <v>242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890</v>
      </c>
      <c r="C3891" s="260" t="s">
        <v>891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288</v>
      </c>
      <c r="H3891" s="264" t="s">
        <v>381</v>
      </c>
      <c r="I3891" s="264" t="s">
        <v>242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890</v>
      </c>
      <c r="C3892" s="260" t="s">
        <v>891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288</v>
      </c>
      <c r="H3892" s="264" t="s">
        <v>1267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890</v>
      </c>
      <c r="C3893" s="260" t="s">
        <v>891</v>
      </c>
      <c r="D3893" s="73" t="str">
        <f t="shared" si="120"/>
        <v>mai/2019</v>
      </c>
      <c r="E3893" s="263">
        <v>43593</v>
      </c>
      <c r="F3893" s="259" t="s">
        <v>208</v>
      </c>
      <c r="G3893" s="259" t="s">
        <v>288</v>
      </c>
      <c r="H3893" s="264" t="s">
        <v>297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890</v>
      </c>
      <c r="C3894" s="260" t="s">
        <v>891</v>
      </c>
      <c r="D3894" s="73" t="str">
        <f t="shared" si="120"/>
        <v>mai/2019</v>
      </c>
      <c r="E3894" s="263">
        <v>43593</v>
      </c>
      <c r="F3894" s="259" t="s">
        <v>208</v>
      </c>
      <c r="G3894" s="259" t="s">
        <v>288</v>
      </c>
      <c r="H3894" s="264" t="s">
        <v>297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890</v>
      </c>
      <c r="C3895" s="260" t="s">
        <v>891</v>
      </c>
      <c r="D3895" s="73" t="str">
        <f t="shared" si="120"/>
        <v>mai/2019</v>
      </c>
      <c r="E3895" s="263">
        <v>43593</v>
      </c>
      <c r="F3895" s="259" t="s">
        <v>208</v>
      </c>
      <c r="G3895" s="259" t="s">
        <v>288</v>
      </c>
      <c r="H3895" s="264" t="s">
        <v>297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890</v>
      </c>
      <c r="C3896" s="260" t="s">
        <v>891</v>
      </c>
      <c r="D3896" s="73" t="str">
        <f t="shared" si="120"/>
        <v>mai/2019</v>
      </c>
      <c r="E3896" s="263">
        <v>43593</v>
      </c>
      <c r="F3896" s="259" t="s">
        <v>208</v>
      </c>
      <c r="G3896" s="259" t="s">
        <v>288</v>
      </c>
      <c r="H3896" s="264" t="s">
        <v>297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890</v>
      </c>
      <c r="C3897" s="260" t="s">
        <v>891</v>
      </c>
      <c r="D3897" s="73" t="str">
        <f t="shared" si="120"/>
        <v>mai/2019</v>
      </c>
      <c r="E3897" s="263">
        <v>43593</v>
      </c>
      <c r="F3897" s="259" t="s">
        <v>201</v>
      </c>
      <c r="G3897" s="259" t="s">
        <v>288</v>
      </c>
      <c r="H3897" s="264" t="s">
        <v>202</v>
      </c>
      <c r="I3897" s="264" t="s">
        <v>291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890</v>
      </c>
      <c r="C3898" s="260" t="s">
        <v>891</v>
      </c>
      <c r="D3898" s="73" t="str">
        <f t="shared" si="120"/>
        <v>mai/2019</v>
      </c>
      <c r="E3898" s="263">
        <v>43593</v>
      </c>
      <c r="F3898" s="259" t="s">
        <v>742</v>
      </c>
      <c r="G3898" s="259" t="s">
        <v>288</v>
      </c>
      <c r="H3898" s="264" t="s">
        <v>1442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890</v>
      </c>
      <c r="C3899" s="260" t="s">
        <v>891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289</v>
      </c>
      <c r="H3899" s="264" t="s">
        <v>381</v>
      </c>
      <c r="I3899" s="264" t="s">
        <v>242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890</v>
      </c>
      <c r="C3900" s="260" t="s">
        <v>891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288</v>
      </c>
      <c r="H3900" s="264" t="s">
        <v>381</v>
      </c>
      <c r="I3900" s="264" t="s">
        <v>242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890</v>
      </c>
      <c r="C3901" s="260" t="s">
        <v>891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288</v>
      </c>
      <c r="H3901" s="264" t="s">
        <v>381</v>
      </c>
      <c r="I3901" s="264" t="s">
        <v>242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890</v>
      </c>
      <c r="C3902" s="260" t="s">
        <v>891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288</v>
      </c>
      <c r="H3902" s="264" t="s">
        <v>381</v>
      </c>
      <c r="I3902" s="264" t="s">
        <v>242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890</v>
      </c>
      <c r="C3903" s="260" t="s">
        <v>891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288</v>
      </c>
      <c r="H3903" s="264" t="s">
        <v>953</v>
      </c>
      <c r="I3903" s="264" t="s">
        <v>245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890</v>
      </c>
      <c r="C3904" s="260" t="s">
        <v>891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288</v>
      </c>
      <c r="H3904" s="264" t="s">
        <v>325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890</v>
      </c>
      <c r="C3905" s="260" t="s">
        <v>891</v>
      </c>
      <c r="D3905" s="73" t="str">
        <f t="shared" si="120"/>
        <v>mai/2019</v>
      </c>
      <c r="E3905" s="263">
        <v>43594</v>
      </c>
      <c r="F3905" s="259" t="s">
        <v>208</v>
      </c>
      <c r="G3905" s="259" t="s">
        <v>288</v>
      </c>
      <c r="H3905" s="264" t="s">
        <v>297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890</v>
      </c>
      <c r="C3906" s="260" t="s">
        <v>891</v>
      </c>
      <c r="D3906" s="73" t="str">
        <f t="shared" si="120"/>
        <v>mai/2019</v>
      </c>
      <c r="E3906" s="263">
        <v>43594</v>
      </c>
      <c r="F3906" s="259" t="s">
        <v>201</v>
      </c>
      <c r="G3906" s="259" t="s">
        <v>288</v>
      </c>
      <c r="H3906" s="264" t="s">
        <v>202</v>
      </c>
      <c r="I3906" s="264" t="s">
        <v>291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890</v>
      </c>
      <c r="C3907" s="260" t="s">
        <v>891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288</v>
      </c>
      <c r="H3907" s="264" t="s">
        <v>1311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890</v>
      </c>
      <c r="C3908" s="260" t="s">
        <v>891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288</v>
      </c>
      <c r="H3908" s="264" t="s">
        <v>1445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890</v>
      </c>
      <c r="C3909" s="260" t="s">
        <v>891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288</v>
      </c>
      <c r="H3909" s="264" t="s">
        <v>1445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890</v>
      </c>
      <c r="C3910" s="260" t="s">
        <v>891</v>
      </c>
      <c r="D3910" s="73" t="str">
        <f t="shared" si="122"/>
        <v>mai/2019</v>
      </c>
      <c r="E3910" s="263">
        <v>43595</v>
      </c>
      <c r="F3910" s="259" t="s">
        <v>208</v>
      </c>
      <c r="G3910" s="259" t="s">
        <v>288</v>
      </c>
      <c r="H3910" s="264" t="s">
        <v>297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890</v>
      </c>
      <c r="C3911" s="260" t="s">
        <v>891</v>
      </c>
      <c r="D3911" s="73" t="str">
        <f t="shared" si="122"/>
        <v>mai/2019</v>
      </c>
      <c r="E3911" s="263">
        <v>43595</v>
      </c>
      <c r="F3911" s="259" t="s">
        <v>201</v>
      </c>
      <c r="G3911" s="259" t="s">
        <v>288</v>
      </c>
      <c r="H3911" s="264" t="s">
        <v>202</v>
      </c>
      <c r="I3911" s="264" t="s">
        <v>291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892</v>
      </c>
      <c r="C3912" s="260" t="s">
        <v>891</v>
      </c>
      <c r="D3912" s="73" t="str">
        <f t="shared" si="122"/>
        <v>mai/2019</v>
      </c>
      <c r="E3912" s="263">
        <v>43598</v>
      </c>
      <c r="F3912" s="259" t="s">
        <v>208</v>
      </c>
      <c r="G3912" s="259" t="s">
        <v>288</v>
      </c>
      <c r="H3912" s="264" t="s">
        <v>297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892</v>
      </c>
      <c r="C3913" s="260" t="s">
        <v>891</v>
      </c>
      <c r="D3913" s="73" t="str">
        <f t="shared" si="122"/>
        <v>mai/2019</v>
      </c>
      <c r="E3913" s="263">
        <v>43598</v>
      </c>
      <c r="F3913" s="259" t="s">
        <v>201</v>
      </c>
      <c r="G3913" s="259" t="s">
        <v>288</v>
      </c>
      <c r="H3913" s="264" t="s">
        <v>202</v>
      </c>
      <c r="I3913" s="264" t="s">
        <v>291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890</v>
      </c>
      <c r="C3914" s="260" t="s">
        <v>891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288</v>
      </c>
      <c r="H3914" s="264" t="s">
        <v>178</v>
      </c>
      <c r="I3914" s="264" t="s">
        <v>241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890</v>
      </c>
      <c r="C3915" s="260" t="s">
        <v>891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288</v>
      </c>
      <c r="H3915" s="264" t="s">
        <v>953</v>
      </c>
      <c r="I3915" s="264" t="s">
        <v>245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890</v>
      </c>
      <c r="C3916" s="260" t="s">
        <v>891</v>
      </c>
      <c r="D3916" s="73" t="str">
        <f t="shared" si="122"/>
        <v>mai/2019</v>
      </c>
      <c r="E3916" s="263">
        <v>43598</v>
      </c>
      <c r="F3916" s="259" t="s">
        <v>749</v>
      </c>
      <c r="G3916" s="259" t="s">
        <v>288</v>
      </c>
      <c r="H3916" s="264" t="s">
        <v>1298</v>
      </c>
      <c r="I3916" s="264" t="s">
        <v>269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890</v>
      </c>
      <c r="C3917" s="260" t="s">
        <v>891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288</v>
      </c>
      <c r="H3917" s="264" t="s">
        <v>353</v>
      </c>
      <c r="I3917" s="264" t="s">
        <v>241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890</v>
      </c>
      <c r="C3918" s="260" t="s">
        <v>891</v>
      </c>
      <c r="D3918" s="73" t="str">
        <f t="shared" si="122"/>
        <v>mai/2019</v>
      </c>
      <c r="E3918" s="263">
        <v>43598</v>
      </c>
      <c r="F3918" s="259" t="s">
        <v>201</v>
      </c>
      <c r="G3918" s="259" t="s">
        <v>288</v>
      </c>
      <c r="H3918" s="264" t="s">
        <v>202</v>
      </c>
      <c r="I3918" s="264" t="s">
        <v>291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890</v>
      </c>
      <c r="C3919" s="260" t="s">
        <v>891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288</v>
      </c>
      <c r="H3919" s="264" t="s">
        <v>178</v>
      </c>
      <c r="I3919" s="264" t="s">
        <v>261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890</v>
      </c>
      <c r="C3920" s="260" t="s">
        <v>891</v>
      </c>
      <c r="D3920" s="73" t="str">
        <f t="shared" si="122"/>
        <v>mai/2019</v>
      </c>
      <c r="E3920" s="263">
        <v>43599</v>
      </c>
      <c r="F3920" s="259" t="s">
        <v>1446</v>
      </c>
      <c r="G3920" s="259" t="s">
        <v>288</v>
      </c>
      <c r="H3920" s="264" t="s">
        <v>1435</v>
      </c>
      <c r="I3920" s="264" t="s">
        <v>269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890</v>
      </c>
      <c r="C3921" s="260" t="s">
        <v>891</v>
      </c>
      <c r="D3921" s="73" t="str">
        <f t="shared" si="122"/>
        <v>mai/2019</v>
      </c>
      <c r="E3921" s="263">
        <v>43599</v>
      </c>
      <c r="F3921" s="259" t="s">
        <v>1446</v>
      </c>
      <c r="G3921" s="259" t="s">
        <v>288</v>
      </c>
      <c r="H3921" s="264" t="s">
        <v>189</v>
      </c>
      <c r="I3921" s="264" t="s">
        <v>269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890</v>
      </c>
      <c r="C3922" s="260" t="s">
        <v>891</v>
      </c>
      <c r="D3922" s="73" t="str">
        <f t="shared" si="122"/>
        <v>mai/2019</v>
      </c>
      <c r="E3922" s="263">
        <v>43599</v>
      </c>
      <c r="F3922" s="259" t="s">
        <v>201</v>
      </c>
      <c r="G3922" s="259" t="s">
        <v>288</v>
      </c>
      <c r="H3922" s="264" t="s">
        <v>202</v>
      </c>
      <c r="I3922" s="264" t="s">
        <v>291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892</v>
      </c>
      <c r="C3923" s="260" t="s">
        <v>891</v>
      </c>
      <c r="D3923" s="73" t="str">
        <f t="shared" si="122"/>
        <v>mai/2019</v>
      </c>
      <c r="E3923" s="263">
        <v>43599</v>
      </c>
      <c r="F3923" s="259" t="s">
        <v>208</v>
      </c>
      <c r="G3923" s="259" t="s">
        <v>288</v>
      </c>
      <c r="H3923" s="264" t="s">
        <v>297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892</v>
      </c>
      <c r="C3924" s="260" t="s">
        <v>891</v>
      </c>
      <c r="D3924" s="73" t="str">
        <f t="shared" si="122"/>
        <v>mai/2019</v>
      </c>
      <c r="E3924" s="263">
        <v>43599</v>
      </c>
      <c r="F3924" s="259" t="s">
        <v>201</v>
      </c>
      <c r="G3924" s="259" t="s">
        <v>288</v>
      </c>
      <c r="H3924" s="264" t="s">
        <v>202</v>
      </c>
      <c r="I3924" s="264" t="s">
        <v>291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892</v>
      </c>
      <c r="C3925" s="260" t="s">
        <v>891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288</v>
      </c>
      <c r="H3925" s="264" t="s">
        <v>143</v>
      </c>
      <c r="I3925" s="264" t="s">
        <v>228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892</v>
      </c>
      <c r="C3926" s="260" t="s">
        <v>891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288</v>
      </c>
      <c r="H3926" s="264" t="s">
        <v>143</v>
      </c>
      <c r="I3926" s="264" t="s">
        <v>228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892</v>
      </c>
      <c r="C3927" s="260" t="s">
        <v>891</v>
      </c>
      <c r="D3927" s="73" t="str">
        <f t="shared" si="122"/>
        <v>mai/2019</v>
      </c>
      <c r="E3927" s="263">
        <v>43600</v>
      </c>
      <c r="F3927" s="259" t="s">
        <v>199</v>
      </c>
      <c r="G3927" s="259" t="s">
        <v>288</v>
      </c>
      <c r="H3927" s="264" t="s">
        <v>706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892</v>
      </c>
      <c r="C3928" s="260" t="s">
        <v>891</v>
      </c>
      <c r="D3928" s="73" t="str">
        <f t="shared" si="122"/>
        <v>mai/2019</v>
      </c>
      <c r="E3928" s="263">
        <v>43600</v>
      </c>
      <c r="F3928" s="259" t="s">
        <v>201</v>
      </c>
      <c r="G3928" s="259" t="s">
        <v>288</v>
      </c>
      <c r="H3928" s="264" t="s">
        <v>202</v>
      </c>
      <c r="I3928" s="264" t="s">
        <v>291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890</v>
      </c>
      <c r="C3929" s="260" t="s">
        <v>891</v>
      </c>
      <c r="D3929" s="73" t="str">
        <f t="shared" si="122"/>
        <v>mai/2019</v>
      </c>
      <c r="E3929" s="263">
        <v>43600</v>
      </c>
      <c r="F3929" s="259" t="s">
        <v>708</v>
      </c>
      <c r="G3929" s="259" t="s">
        <v>288</v>
      </c>
      <c r="H3929" s="264" t="s">
        <v>708</v>
      </c>
      <c r="I3929" s="264" t="s">
        <v>200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890</v>
      </c>
      <c r="C3930" s="260" t="s">
        <v>891</v>
      </c>
      <c r="D3930" s="73" t="str">
        <f t="shared" si="122"/>
        <v>mai/2019</v>
      </c>
      <c r="E3930" s="263">
        <v>43600</v>
      </c>
      <c r="F3930" s="259" t="s">
        <v>1446</v>
      </c>
      <c r="G3930" s="259" t="s">
        <v>288</v>
      </c>
      <c r="H3930" s="264" t="s">
        <v>1447</v>
      </c>
      <c r="I3930" s="264" t="s">
        <v>269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890</v>
      </c>
      <c r="C3931" s="260" t="s">
        <v>891</v>
      </c>
      <c r="D3931" s="73" t="str">
        <f t="shared" si="122"/>
        <v>mai/2019</v>
      </c>
      <c r="E3931" s="263">
        <v>43600</v>
      </c>
      <c r="F3931" s="259" t="s">
        <v>199</v>
      </c>
      <c r="G3931" s="259" t="s">
        <v>288</v>
      </c>
      <c r="H3931" s="264" t="s">
        <v>706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890</v>
      </c>
      <c r="C3932" s="260" t="s">
        <v>891</v>
      </c>
      <c r="D3932" s="73" t="str">
        <f t="shared" si="122"/>
        <v>mai/2019</v>
      </c>
      <c r="E3932" s="263">
        <v>43600</v>
      </c>
      <c r="F3932" s="259" t="s">
        <v>719</v>
      </c>
      <c r="G3932" s="259" t="s">
        <v>288</v>
      </c>
      <c r="H3932" s="264" t="s">
        <v>1448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890</v>
      </c>
      <c r="C3933" s="260" t="s">
        <v>891</v>
      </c>
      <c r="D3933" s="73" t="str">
        <f t="shared" si="122"/>
        <v>mai/2019</v>
      </c>
      <c r="E3933" s="263">
        <v>43600</v>
      </c>
      <c r="F3933" s="259" t="s">
        <v>1446</v>
      </c>
      <c r="G3933" s="259" t="s">
        <v>288</v>
      </c>
      <c r="H3933" s="264" t="s">
        <v>1447</v>
      </c>
      <c r="I3933" s="264" t="s">
        <v>269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890</v>
      </c>
      <c r="C3934" s="260" t="s">
        <v>891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288</v>
      </c>
      <c r="H3934" s="264" t="s">
        <v>1448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890</v>
      </c>
      <c r="C3935" s="260" t="s">
        <v>891</v>
      </c>
      <c r="D3935" s="73" t="str">
        <f t="shared" si="122"/>
        <v>mai/2019</v>
      </c>
      <c r="E3935" s="263">
        <v>43600</v>
      </c>
      <c r="F3935" s="259" t="s">
        <v>208</v>
      </c>
      <c r="G3935" s="259" t="s">
        <v>288</v>
      </c>
      <c r="H3935" s="264" t="s">
        <v>297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890</v>
      </c>
      <c r="C3936" s="260" t="s">
        <v>891</v>
      </c>
      <c r="D3936" s="73" t="str">
        <f t="shared" si="122"/>
        <v>mai/2019</v>
      </c>
      <c r="E3936" s="263">
        <v>43600</v>
      </c>
      <c r="F3936" s="259" t="s">
        <v>201</v>
      </c>
      <c r="G3936" s="259" t="s">
        <v>288</v>
      </c>
      <c r="H3936" s="264" t="s">
        <v>202</v>
      </c>
      <c r="I3936" s="264" t="s">
        <v>291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890</v>
      </c>
      <c r="C3937" s="260" t="s">
        <v>891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288</v>
      </c>
      <c r="H3937" s="264" t="s">
        <v>331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890</v>
      </c>
      <c r="C3938" s="260" t="s">
        <v>891</v>
      </c>
      <c r="D3938" s="73" t="str">
        <f t="shared" si="122"/>
        <v>mai/2019</v>
      </c>
      <c r="E3938" s="263">
        <v>43601</v>
      </c>
      <c r="F3938" s="259" t="s">
        <v>1446</v>
      </c>
      <c r="G3938" s="259" t="s">
        <v>288</v>
      </c>
      <c r="H3938" s="264" t="s">
        <v>1447</v>
      </c>
      <c r="I3938" s="264" t="s">
        <v>269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890</v>
      </c>
      <c r="C3939" s="260" t="s">
        <v>891</v>
      </c>
      <c r="D3939" s="73" t="str">
        <f t="shared" si="122"/>
        <v>mai/2019</v>
      </c>
      <c r="E3939" s="263">
        <v>43601</v>
      </c>
      <c r="F3939" s="259" t="s">
        <v>1446</v>
      </c>
      <c r="G3939" s="259" t="s">
        <v>288</v>
      </c>
      <c r="H3939" s="264" t="s">
        <v>1206</v>
      </c>
      <c r="I3939" s="264" t="s">
        <v>269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890</v>
      </c>
      <c r="C3940" s="260" t="s">
        <v>891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288</v>
      </c>
      <c r="H3940" s="264" t="s">
        <v>893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890</v>
      </c>
      <c r="C3941" s="260" t="s">
        <v>891</v>
      </c>
      <c r="D3941" s="73" t="str">
        <f t="shared" si="122"/>
        <v>mai/2019</v>
      </c>
      <c r="E3941" s="263">
        <v>43601</v>
      </c>
      <c r="F3941" s="259" t="s">
        <v>208</v>
      </c>
      <c r="G3941" s="259" t="s">
        <v>288</v>
      </c>
      <c r="H3941" s="264" t="s">
        <v>297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890</v>
      </c>
      <c r="C3942" s="260" t="s">
        <v>891</v>
      </c>
      <c r="D3942" s="73" t="str">
        <f t="shared" si="122"/>
        <v>mai/2019</v>
      </c>
      <c r="E3942" s="263">
        <v>43601</v>
      </c>
      <c r="F3942" s="259" t="s">
        <v>208</v>
      </c>
      <c r="G3942" s="259" t="s">
        <v>288</v>
      </c>
      <c r="H3942" s="264" t="s">
        <v>297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890</v>
      </c>
      <c r="C3943" s="260" t="s">
        <v>891</v>
      </c>
      <c r="D3943" s="73" t="str">
        <f t="shared" si="122"/>
        <v>mai/2019</v>
      </c>
      <c r="E3943" s="263">
        <v>43601</v>
      </c>
      <c r="F3943" s="259" t="s">
        <v>208</v>
      </c>
      <c r="G3943" s="259" t="s">
        <v>288</v>
      </c>
      <c r="H3943" s="264" t="s">
        <v>297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890</v>
      </c>
      <c r="C3944" s="260" t="s">
        <v>891</v>
      </c>
      <c r="D3944" s="73" t="str">
        <f t="shared" si="122"/>
        <v>mai/2019</v>
      </c>
      <c r="E3944" s="263">
        <v>43601</v>
      </c>
      <c r="F3944" s="259" t="s">
        <v>208</v>
      </c>
      <c r="G3944" s="259" t="s">
        <v>288</v>
      </c>
      <c r="H3944" s="264" t="s">
        <v>297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890</v>
      </c>
      <c r="C3945" s="260" t="s">
        <v>891</v>
      </c>
      <c r="D3945" s="73" t="str">
        <f t="shared" si="122"/>
        <v>mai/2019</v>
      </c>
      <c r="E3945" s="263">
        <v>43601</v>
      </c>
      <c r="F3945" s="259" t="s">
        <v>201</v>
      </c>
      <c r="G3945" s="259" t="s">
        <v>288</v>
      </c>
      <c r="H3945" s="264" t="s">
        <v>202</v>
      </c>
      <c r="I3945" s="264" t="s">
        <v>291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890</v>
      </c>
      <c r="C3946" s="260" t="s">
        <v>891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288</v>
      </c>
      <c r="H3946" s="264" t="s">
        <v>953</v>
      </c>
      <c r="I3946" s="264" t="s">
        <v>245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890</v>
      </c>
      <c r="C3947" s="260" t="s">
        <v>891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288</v>
      </c>
      <c r="H3947" s="264" t="s">
        <v>336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890</v>
      </c>
      <c r="C3948" s="260" t="s">
        <v>891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288</v>
      </c>
      <c r="H3948" s="264" t="s">
        <v>939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890</v>
      </c>
      <c r="C3949" s="260" t="s">
        <v>891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288</v>
      </c>
      <c r="H3949" s="264" t="s">
        <v>326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890</v>
      </c>
      <c r="C3950" s="260" t="s">
        <v>891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288</v>
      </c>
      <c r="H3950" s="264" t="s">
        <v>326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890</v>
      </c>
      <c r="C3951" s="260" t="s">
        <v>891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288</v>
      </c>
      <c r="H3951" s="264" t="s">
        <v>317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890</v>
      </c>
      <c r="C3952" s="260" t="s">
        <v>891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288</v>
      </c>
      <c r="H3952" s="264" t="s">
        <v>978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890</v>
      </c>
      <c r="C3953" s="260" t="s">
        <v>891</v>
      </c>
      <c r="D3953" s="73" t="str">
        <f t="shared" si="122"/>
        <v>mai/2019</v>
      </c>
      <c r="E3953" s="263">
        <v>43602</v>
      </c>
      <c r="F3953" s="259" t="s">
        <v>208</v>
      </c>
      <c r="G3953" s="259" t="s">
        <v>288</v>
      </c>
      <c r="H3953" s="264" t="s">
        <v>297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890</v>
      </c>
      <c r="C3954" s="260" t="s">
        <v>891</v>
      </c>
      <c r="D3954" s="73" t="str">
        <f t="shared" si="122"/>
        <v>mai/2019</v>
      </c>
      <c r="E3954" s="263">
        <v>43602</v>
      </c>
      <c r="F3954" s="259" t="s">
        <v>208</v>
      </c>
      <c r="G3954" s="259" t="s">
        <v>288</v>
      </c>
      <c r="H3954" s="264" t="s">
        <v>297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890</v>
      </c>
      <c r="C3955" s="260" t="s">
        <v>891</v>
      </c>
      <c r="D3955" s="73" t="str">
        <f t="shared" si="122"/>
        <v>mai/2019</v>
      </c>
      <c r="E3955" s="263">
        <v>43602</v>
      </c>
      <c r="F3955" s="259" t="s">
        <v>208</v>
      </c>
      <c r="G3955" s="259" t="s">
        <v>288</v>
      </c>
      <c r="H3955" s="264" t="s">
        <v>297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890</v>
      </c>
      <c r="C3956" s="260" t="s">
        <v>891</v>
      </c>
      <c r="D3956" s="73" t="str">
        <f t="shared" si="122"/>
        <v>mai/2019</v>
      </c>
      <c r="E3956" s="263">
        <v>43602</v>
      </c>
      <c r="F3956" s="259" t="s">
        <v>208</v>
      </c>
      <c r="G3956" s="259" t="s">
        <v>288</v>
      </c>
      <c r="H3956" s="264" t="s">
        <v>297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890</v>
      </c>
      <c r="C3957" s="260" t="s">
        <v>891</v>
      </c>
      <c r="D3957" s="73" t="str">
        <f t="shared" si="122"/>
        <v>mai/2019</v>
      </c>
      <c r="E3957" s="263">
        <v>43602</v>
      </c>
      <c r="F3957" s="259" t="s">
        <v>201</v>
      </c>
      <c r="G3957" s="259" t="s">
        <v>288</v>
      </c>
      <c r="H3957" s="264" t="s">
        <v>202</v>
      </c>
      <c r="I3957" s="264" t="s">
        <v>291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890</v>
      </c>
      <c r="C3958" s="260" t="s">
        <v>891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288</v>
      </c>
      <c r="H3958" s="264" t="s">
        <v>757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890</v>
      </c>
      <c r="C3959" s="260" t="s">
        <v>891</v>
      </c>
      <c r="D3959" s="73" t="str">
        <f t="shared" si="122"/>
        <v>mai/2019</v>
      </c>
      <c r="E3959" s="263">
        <v>43605</v>
      </c>
      <c r="F3959" s="259" t="s">
        <v>1449</v>
      </c>
      <c r="G3959" s="259" t="s">
        <v>288</v>
      </c>
      <c r="H3959" s="264" t="s">
        <v>762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890</v>
      </c>
      <c r="C3960" s="260" t="s">
        <v>891</v>
      </c>
      <c r="D3960" s="73" t="str">
        <f t="shared" si="122"/>
        <v>mai/2019</v>
      </c>
      <c r="E3960" s="263">
        <v>43605</v>
      </c>
      <c r="F3960" s="259" t="s">
        <v>1450</v>
      </c>
      <c r="G3960" s="259" t="s">
        <v>288</v>
      </c>
      <c r="H3960" s="264" t="s">
        <v>1451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890</v>
      </c>
      <c r="C3961" s="260" t="s">
        <v>891</v>
      </c>
      <c r="D3961" s="73" t="str">
        <f t="shared" si="122"/>
        <v>mai/2019</v>
      </c>
      <c r="E3961" s="263">
        <v>43605</v>
      </c>
      <c r="F3961" s="259" t="s">
        <v>1452</v>
      </c>
      <c r="G3961" s="259" t="s">
        <v>288</v>
      </c>
      <c r="H3961" s="264" t="s">
        <v>1453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890</v>
      </c>
      <c r="C3962" s="260" t="s">
        <v>891</v>
      </c>
      <c r="D3962" s="73" t="str">
        <f t="shared" si="122"/>
        <v>mai/2019</v>
      </c>
      <c r="E3962" s="263">
        <v>43605</v>
      </c>
      <c r="F3962" s="259" t="s">
        <v>1454</v>
      </c>
      <c r="G3962" s="259" t="s">
        <v>288</v>
      </c>
      <c r="H3962" s="264" t="s">
        <v>754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890</v>
      </c>
      <c r="C3963" s="260" t="s">
        <v>891</v>
      </c>
      <c r="D3963" s="73" t="str">
        <f t="shared" si="122"/>
        <v>mai/2019</v>
      </c>
      <c r="E3963" s="263">
        <v>43605</v>
      </c>
      <c r="F3963" s="259" t="s">
        <v>1455</v>
      </c>
      <c r="G3963" s="259" t="s">
        <v>288</v>
      </c>
      <c r="H3963" s="264" t="s">
        <v>1456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890</v>
      </c>
      <c r="C3964" s="260" t="s">
        <v>891</v>
      </c>
      <c r="D3964" s="73" t="str">
        <f t="shared" si="122"/>
        <v>mai/2019</v>
      </c>
      <c r="E3964" s="263">
        <v>43605</v>
      </c>
      <c r="F3964" s="259" t="s">
        <v>1455</v>
      </c>
      <c r="G3964" s="259" t="s">
        <v>288</v>
      </c>
      <c r="H3964" s="264" t="s">
        <v>1457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890</v>
      </c>
      <c r="C3965" s="260" t="s">
        <v>891</v>
      </c>
      <c r="D3965" s="73" t="str">
        <f t="shared" si="122"/>
        <v>mai/2019</v>
      </c>
      <c r="E3965" s="263">
        <v>43605</v>
      </c>
      <c r="F3965" s="259" t="s">
        <v>886</v>
      </c>
      <c r="G3965" s="259" t="s">
        <v>288</v>
      </c>
      <c r="H3965" s="264" t="s">
        <v>1458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890</v>
      </c>
      <c r="C3966" s="260" t="s">
        <v>891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288</v>
      </c>
      <c r="H3966" s="264" t="s">
        <v>178</v>
      </c>
      <c r="I3966" s="264" t="s">
        <v>242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890</v>
      </c>
      <c r="C3967" s="260" t="s">
        <v>891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288</v>
      </c>
      <c r="H3967" s="264" t="s">
        <v>333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890</v>
      </c>
      <c r="C3968" s="260" t="s">
        <v>891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288</v>
      </c>
      <c r="H3968" s="264" t="s">
        <v>711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890</v>
      </c>
      <c r="C3969" s="260" t="s">
        <v>891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288</v>
      </c>
      <c r="H3969" s="264" t="s">
        <v>323</v>
      </c>
      <c r="I3969" s="264" t="s">
        <v>270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890</v>
      </c>
      <c r="C3970" s="260" t="s">
        <v>891</v>
      </c>
      <c r="D3970" s="73" t="str">
        <f t="shared" si="122"/>
        <v>mai/2019</v>
      </c>
      <c r="E3970" s="263">
        <v>43605</v>
      </c>
      <c r="F3970" s="259" t="s">
        <v>1446</v>
      </c>
      <c r="G3970" s="259" t="s">
        <v>288</v>
      </c>
      <c r="H3970" s="264" t="s">
        <v>626</v>
      </c>
      <c r="I3970" s="264" t="s">
        <v>269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890</v>
      </c>
      <c r="C3971" s="260" t="s">
        <v>891</v>
      </c>
      <c r="D3971" s="73" t="str">
        <f t="shared" ref="D3971:D4034" si="124">TEXT(E3971,"mmm/aaaa")</f>
        <v>mai/2019</v>
      </c>
      <c r="E3971" s="263">
        <v>43605</v>
      </c>
      <c r="F3971" s="259" t="s">
        <v>1446</v>
      </c>
      <c r="G3971" s="261" t="s">
        <v>288</v>
      </c>
      <c r="H3971" s="264" t="s">
        <v>189</v>
      </c>
      <c r="I3971" s="270" t="s">
        <v>269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890</v>
      </c>
      <c r="C3972" s="260" t="s">
        <v>891</v>
      </c>
      <c r="D3972" s="73" t="str">
        <f t="shared" si="124"/>
        <v>mai/2019</v>
      </c>
      <c r="E3972" s="263">
        <v>43605</v>
      </c>
      <c r="F3972" s="259" t="s">
        <v>208</v>
      </c>
      <c r="G3972" s="261" t="s">
        <v>288</v>
      </c>
      <c r="H3972" s="264" t="s">
        <v>297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890</v>
      </c>
      <c r="C3973" s="260" t="s">
        <v>891</v>
      </c>
      <c r="D3973" s="73" t="str">
        <f t="shared" si="124"/>
        <v>mai/2019</v>
      </c>
      <c r="E3973" s="263">
        <v>43605</v>
      </c>
      <c r="F3973" s="259" t="s">
        <v>208</v>
      </c>
      <c r="G3973" s="261" t="s">
        <v>288</v>
      </c>
      <c r="H3973" s="264" t="s">
        <v>297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890</v>
      </c>
      <c r="C3974" s="260" t="s">
        <v>891</v>
      </c>
      <c r="D3974" s="73" t="str">
        <f t="shared" si="124"/>
        <v>mai/2019</v>
      </c>
      <c r="E3974" s="263">
        <v>43605</v>
      </c>
      <c r="F3974" s="259" t="s">
        <v>208</v>
      </c>
      <c r="G3974" s="261" t="s">
        <v>288</v>
      </c>
      <c r="H3974" s="264" t="s">
        <v>297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890</v>
      </c>
      <c r="C3975" s="260" t="s">
        <v>891</v>
      </c>
      <c r="D3975" s="73" t="str">
        <f t="shared" si="124"/>
        <v>mai/2019</v>
      </c>
      <c r="E3975" s="263">
        <v>43605</v>
      </c>
      <c r="F3975" s="259" t="s">
        <v>208</v>
      </c>
      <c r="G3975" s="261" t="s">
        <v>288</v>
      </c>
      <c r="H3975" s="264" t="s">
        <v>297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890</v>
      </c>
      <c r="C3976" s="260" t="s">
        <v>891</v>
      </c>
      <c r="D3976" s="73" t="str">
        <f t="shared" si="124"/>
        <v>mai/2019</v>
      </c>
      <c r="E3976" s="263">
        <v>43605</v>
      </c>
      <c r="F3976" s="259" t="s">
        <v>201</v>
      </c>
      <c r="G3976" s="259" t="s">
        <v>288</v>
      </c>
      <c r="H3976" s="264" t="s">
        <v>202</v>
      </c>
      <c r="I3976" s="264" t="s">
        <v>291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890</v>
      </c>
      <c r="C3977" s="260" t="s">
        <v>891</v>
      </c>
      <c r="D3977" s="73" t="str">
        <f t="shared" si="124"/>
        <v>mai/2019</v>
      </c>
      <c r="E3977" s="263">
        <v>43605</v>
      </c>
      <c r="F3977" s="259" t="s">
        <v>1459</v>
      </c>
      <c r="G3977" s="259" t="s">
        <v>288</v>
      </c>
      <c r="H3977" s="264" t="s">
        <v>320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890</v>
      </c>
      <c r="C3978" s="260" t="s">
        <v>891</v>
      </c>
      <c r="D3978" s="73" t="str">
        <f t="shared" si="124"/>
        <v>mai/2019</v>
      </c>
      <c r="E3978" s="263">
        <v>43605</v>
      </c>
      <c r="F3978" s="259" t="s">
        <v>1460</v>
      </c>
      <c r="G3978" s="259" t="s">
        <v>288</v>
      </c>
      <c r="H3978" s="264" t="s">
        <v>978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890</v>
      </c>
      <c r="C3979" s="260" t="s">
        <v>891</v>
      </c>
      <c r="D3979" s="73" t="str">
        <f t="shared" si="124"/>
        <v>mai/2019</v>
      </c>
      <c r="E3979" s="263">
        <v>43605</v>
      </c>
      <c r="F3979" s="259" t="s">
        <v>534</v>
      </c>
      <c r="G3979" s="259" t="s">
        <v>288</v>
      </c>
      <c r="H3979" s="264" t="s">
        <v>326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890</v>
      </c>
      <c r="C3980" s="260" t="s">
        <v>891</v>
      </c>
      <c r="D3980" s="73" t="str">
        <f t="shared" si="124"/>
        <v>mai/2019</v>
      </c>
      <c r="E3980" s="263">
        <v>43605</v>
      </c>
      <c r="F3980" s="259" t="s">
        <v>1461</v>
      </c>
      <c r="G3980" s="259" t="s">
        <v>288</v>
      </c>
      <c r="H3980" s="264" t="s">
        <v>326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890</v>
      </c>
      <c r="C3981" s="260" t="s">
        <v>891</v>
      </c>
      <c r="D3981" s="73" t="str">
        <f t="shared" si="124"/>
        <v>mai/2019</v>
      </c>
      <c r="E3981" s="263">
        <v>43605</v>
      </c>
      <c r="F3981" s="259" t="s">
        <v>539</v>
      </c>
      <c r="G3981" s="259" t="s">
        <v>288</v>
      </c>
      <c r="H3981" s="264" t="s">
        <v>326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890</v>
      </c>
      <c r="C3982" s="260" t="s">
        <v>891</v>
      </c>
      <c r="D3982" s="73" t="str">
        <f t="shared" si="124"/>
        <v>mai/2019</v>
      </c>
      <c r="E3982" s="263">
        <v>43605</v>
      </c>
      <c r="F3982" s="259" t="s">
        <v>1462</v>
      </c>
      <c r="G3982" s="259" t="s">
        <v>288</v>
      </c>
      <c r="H3982" s="264" t="s">
        <v>400</v>
      </c>
      <c r="I3982" s="264" t="s">
        <v>264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890</v>
      </c>
      <c r="C3983" s="260" t="s">
        <v>891</v>
      </c>
      <c r="D3983" s="73" t="str">
        <f t="shared" si="124"/>
        <v>mai/2019</v>
      </c>
      <c r="E3983" s="263">
        <v>43605</v>
      </c>
      <c r="F3983" s="259" t="s">
        <v>1463</v>
      </c>
      <c r="G3983" s="259" t="s">
        <v>288</v>
      </c>
      <c r="H3983" s="264" t="s">
        <v>317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890</v>
      </c>
      <c r="C3984" s="260" t="s">
        <v>891</v>
      </c>
      <c r="D3984" s="73" t="str">
        <f t="shared" si="124"/>
        <v>mai/2019</v>
      </c>
      <c r="E3984" s="263">
        <v>43605</v>
      </c>
      <c r="F3984" s="259" t="s">
        <v>597</v>
      </c>
      <c r="G3984" s="259" t="s">
        <v>288</v>
      </c>
      <c r="H3984" s="264" t="s">
        <v>1322</v>
      </c>
      <c r="I3984" s="264" t="s">
        <v>236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890</v>
      </c>
      <c r="C3985" s="260" t="s">
        <v>891</v>
      </c>
      <c r="D3985" s="73" t="str">
        <f t="shared" si="124"/>
        <v>mai/2019</v>
      </c>
      <c r="E3985" s="263">
        <v>43605</v>
      </c>
      <c r="F3985" s="259" t="s">
        <v>1464</v>
      </c>
      <c r="G3985" s="259" t="s">
        <v>288</v>
      </c>
      <c r="H3985" s="264" t="s">
        <v>1322</v>
      </c>
      <c r="I3985" s="264" t="s">
        <v>236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890</v>
      </c>
      <c r="C3986" s="260" t="s">
        <v>891</v>
      </c>
      <c r="D3986" s="73" t="str">
        <f t="shared" si="124"/>
        <v>mai/2019</v>
      </c>
      <c r="E3986" s="263">
        <v>43605</v>
      </c>
      <c r="F3986" s="259" t="s">
        <v>363</v>
      </c>
      <c r="G3986" s="259" t="s">
        <v>288</v>
      </c>
      <c r="H3986" s="264" t="s">
        <v>1322</v>
      </c>
      <c r="I3986" s="264" t="s">
        <v>236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890</v>
      </c>
      <c r="C3987" s="260" t="s">
        <v>891</v>
      </c>
      <c r="D3987" s="73" t="str">
        <f t="shared" si="124"/>
        <v>mai/2019</v>
      </c>
      <c r="E3987" s="263">
        <v>43605</v>
      </c>
      <c r="F3987" s="259" t="s">
        <v>694</v>
      </c>
      <c r="G3987" s="259" t="s">
        <v>288</v>
      </c>
      <c r="H3987" s="264" t="s">
        <v>1322</v>
      </c>
      <c r="I3987" s="264" t="s">
        <v>236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890</v>
      </c>
      <c r="C3988" s="260" t="s">
        <v>891</v>
      </c>
      <c r="D3988" s="73" t="str">
        <f t="shared" si="124"/>
        <v>mai/2019</v>
      </c>
      <c r="E3988" s="263">
        <v>43605</v>
      </c>
      <c r="F3988" s="259" t="s">
        <v>1465</v>
      </c>
      <c r="G3988" s="259" t="s">
        <v>288</v>
      </c>
      <c r="H3988" s="264" t="s">
        <v>1322</v>
      </c>
      <c r="I3988" s="264" t="s">
        <v>236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890</v>
      </c>
      <c r="C3989" s="260" t="s">
        <v>891</v>
      </c>
      <c r="D3989" s="73" t="str">
        <f t="shared" si="124"/>
        <v>mai/2019</v>
      </c>
      <c r="E3989" s="263">
        <v>43605</v>
      </c>
      <c r="F3989" s="259" t="s">
        <v>1370</v>
      </c>
      <c r="G3989" s="259" t="s">
        <v>288</v>
      </c>
      <c r="H3989" s="264" t="s">
        <v>1322</v>
      </c>
      <c r="I3989" s="264" t="s">
        <v>236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890</v>
      </c>
      <c r="C3990" s="260" t="s">
        <v>891</v>
      </c>
      <c r="D3990" s="73" t="str">
        <f t="shared" si="124"/>
        <v>mai/2019</v>
      </c>
      <c r="E3990" s="263">
        <v>43605</v>
      </c>
      <c r="F3990" s="259" t="s">
        <v>1466</v>
      </c>
      <c r="G3990" s="259" t="s">
        <v>288</v>
      </c>
      <c r="H3990" s="264" t="s">
        <v>1322</v>
      </c>
      <c r="I3990" s="264" t="s">
        <v>236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890</v>
      </c>
      <c r="C3991" s="260" t="s">
        <v>891</v>
      </c>
      <c r="D3991" s="73" t="str">
        <f t="shared" si="124"/>
        <v>mai/2019</v>
      </c>
      <c r="E3991" s="263">
        <v>43605</v>
      </c>
      <c r="F3991" s="259" t="s">
        <v>611</v>
      </c>
      <c r="G3991" s="259" t="s">
        <v>288</v>
      </c>
      <c r="H3991" s="264" t="s">
        <v>1322</v>
      </c>
      <c r="I3991" s="264" t="s">
        <v>236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890</v>
      </c>
      <c r="C3992" s="260" t="s">
        <v>891</v>
      </c>
      <c r="D3992" s="73" t="str">
        <f t="shared" si="124"/>
        <v>mai/2019</v>
      </c>
      <c r="E3992" s="263">
        <v>43605</v>
      </c>
      <c r="F3992" s="259" t="s">
        <v>1467</v>
      </c>
      <c r="G3992" s="259" t="s">
        <v>288</v>
      </c>
      <c r="H3992" s="264" t="s">
        <v>1322</v>
      </c>
      <c r="I3992" s="264" t="s">
        <v>236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890</v>
      </c>
      <c r="C3993" s="260" t="s">
        <v>891</v>
      </c>
      <c r="D3993" s="73" t="str">
        <f t="shared" si="124"/>
        <v>mai/2019</v>
      </c>
      <c r="E3993" s="263">
        <v>43605</v>
      </c>
      <c r="F3993" s="259" t="s">
        <v>1468</v>
      </c>
      <c r="G3993" s="259" t="s">
        <v>288</v>
      </c>
      <c r="H3993" s="264" t="s">
        <v>333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892</v>
      </c>
      <c r="C3994" s="317" t="s">
        <v>891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288</v>
      </c>
      <c r="H3994" s="270" t="s">
        <v>143</v>
      </c>
      <c r="I3994" s="270" t="s">
        <v>228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892</v>
      </c>
      <c r="C3995" s="317" t="s">
        <v>891</v>
      </c>
      <c r="D3995" s="73" t="str">
        <f t="shared" si="124"/>
        <v>mai/2019</v>
      </c>
      <c r="E3995" s="274">
        <v>43606</v>
      </c>
      <c r="F3995" s="261" t="s">
        <v>199</v>
      </c>
      <c r="G3995" s="276" t="s">
        <v>288</v>
      </c>
      <c r="H3995" s="270" t="s">
        <v>706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890</v>
      </c>
      <c r="C3996" s="260" t="s">
        <v>891</v>
      </c>
      <c r="D3996" s="73" t="str">
        <f t="shared" si="124"/>
        <v>mai/2019</v>
      </c>
      <c r="E3996" s="263">
        <v>43606</v>
      </c>
      <c r="F3996" s="259" t="s">
        <v>708</v>
      </c>
      <c r="G3996" s="262" t="s">
        <v>288</v>
      </c>
      <c r="H3996" s="264" t="s">
        <v>708</v>
      </c>
      <c r="I3996" s="264" t="s">
        <v>200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890</v>
      </c>
      <c r="C3997" s="317" t="s">
        <v>891</v>
      </c>
      <c r="D3997" s="73" t="str">
        <f t="shared" si="124"/>
        <v>mai/2019</v>
      </c>
      <c r="E3997" s="274">
        <v>43606</v>
      </c>
      <c r="F3997" s="261" t="s">
        <v>199</v>
      </c>
      <c r="G3997" s="261" t="s">
        <v>288</v>
      </c>
      <c r="H3997" s="270" t="s">
        <v>706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890</v>
      </c>
      <c r="C3998" s="260" t="s">
        <v>891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288</v>
      </c>
      <c r="H3998" s="264" t="s">
        <v>400</v>
      </c>
      <c r="I3998" s="264" t="s">
        <v>264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890</v>
      </c>
      <c r="C3999" s="260" t="s">
        <v>891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288</v>
      </c>
      <c r="H3999" s="264" t="s">
        <v>978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890</v>
      </c>
      <c r="C4000" s="260" t="s">
        <v>891</v>
      </c>
      <c r="D4000" s="73" t="str">
        <f t="shared" si="124"/>
        <v>mai/2019</v>
      </c>
      <c r="E4000" s="263">
        <v>43606</v>
      </c>
      <c r="F4000" s="259" t="s">
        <v>208</v>
      </c>
      <c r="G4000" s="259" t="s">
        <v>288</v>
      </c>
      <c r="H4000" s="264" t="s">
        <v>297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892</v>
      </c>
      <c r="C4001" s="260" t="s">
        <v>891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288</v>
      </c>
      <c r="H4001" s="264" t="s">
        <v>143</v>
      </c>
      <c r="I4001" s="264" t="s">
        <v>228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892</v>
      </c>
      <c r="C4002" s="260" t="s">
        <v>891</v>
      </c>
      <c r="D4002" s="73" t="str">
        <f t="shared" si="124"/>
        <v>mai/2019</v>
      </c>
      <c r="E4002" s="263">
        <v>43607</v>
      </c>
      <c r="F4002" s="259" t="s">
        <v>199</v>
      </c>
      <c r="G4002" s="259" t="s">
        <v>288</v>
      </c>
      <c r="H4002" s="264" t="s">
        <v>706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890</v>
      </c>
      <c r="C4003" s="260" t="s">
        <v>891</v>
      </c>
      <c r="D4003" s="73" t="str">
        <f t="shared" si="124"/>
        <v>mai/2019</v>
      </c>
      <c r="E4003" s="263">
        <v>43607</v>
      </c>
      <c r="F4003" s="259" t="s">
        <v>199</v>
      </c>
      <c r="G4003" s="259" t="s">
        <v>288</v>
      </c>
      <c r="H4003" s="264" t="s">
        <v>706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890</v>
      </c>
      <c r="C4004" s="260" t="s">
        <v>891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288</v>
      </c>
      <c r="H4004" s="264" t="s">
        <v>953</v>
      </c>
      <c r="I4004" s="264" t="s">
        <v>245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890</v>
      </c>
      <c r="C4005" s="260" t="s">
        <v>891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288</v>
      </c>
      <c r="H4005" s="264" t="s">
        <v>324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890</v>
      </c>
      <c r="C4006" s="260" t="s">
        <v>891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288</v>
      </c>
      <c r="H4006" s="264" t="s">
        <v>1469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890</v>
      </c>
      <c r="C4007" s="260" t="s">
        <v>891</v>
      </c>
      <c r="D4007" s="73" t="str">
        <f t="shared" si="124"/>
        <v>mai/2019</v>
      </c>
      <c r="E4007" s="263">
        <v>43607</v>
      </c>
      <c r="F4007" s="259" t="s">
        <v>208</v>
      </c>
      <c r="G4007" s="259" t="s">
        <v>288</v>
      </c>
      <c r="H4007" s="264" t="s">
        <v>297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890</v>
      </c>
      <c r="C4008" s="260" t="s">
        <v>891</v>
      </c>
      <c r="D4008" s="73" t="str">
        <f t="shared" si="124"/>
        <v>mai/2019</v>
      </c>
      <c r="E4008" s="263">
        <v>43607</v>
      </c>
      <c r="F4008" s="259" t="s">
        <v>208</v>
      </c>
      <c r="G4008" s="259" t="s">
        <v>288</v>
      </c>
      <c r="H4008" s="264" t="s">
        <v>297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890</v>
      </c>
      <c r="C4009" s="260" t="s">
        <v>891</v>
      </c>
      <c r="D4009" s="73" t="str">
        <f t="shared" si="124"/>
        <v>mai/2019</v>
      </c>
      <c r="E4009" s="263">
        <v>43607</v>
      </c>
      <c r="F4009" s="259" t="s">
        <v>201</v>
      </c>
      <c r="G4009" s="259" t="s">
        <v>288</v>
      </c>
      <c r="H4009" s="264" t="s">
        <v>202</v>
      </c>
      <c r="I4009" s="264" t="s">
        <v>291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890</v>
      </c>
      <c r="C4010" s="260" t="s">
        <v>891</v>
      </c>
      <c r="D4010" s="73" t="str">
        <f t="shared" si="124"/>
        <v>mai/2019</v>
      </c>
      <c r="E4010" s="263">
        <v>43608</v>
      </c>
      <c r="F4010" s="259" t="s">
        <v>749</v>
      </c>
      <c r="G4010" s="259" t="s">
        <v>288</v>
      </c>
      <c r="H4010" s="264" t="s">
        <v>1447</v>
      </c>
      <c r="I4010" s="264" t="s">
        <v>269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890</v>
      </c>
      <c r="C4011" s="260" t="s">
        <v>891</v>
      </c>
      <c r="D4011" s="73" t="str">
        <f t="shared" si="124"/>
        <v>mai/2019</v>
      </c>
      <c r="E4011" s="263">
        <v>43608</v>
      </c>
      <c r="F4011" s="259" t="s">
        <v>1470</v>
      </c>
      <c r="G4011" s="259" t="s">
        <v>288</v>
      </c>
      <c r="H4011" s="264" t="s">
        <v>978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890</v>
      </c>
      <c r="C4012" s="260" t="s">
        <v>891</v>
      </c>
      <c r="D4012" s="73" t="str">
        <f t="shared" si="124"/>
        <v>mai/2019</v>
      </c>
      <c r="E4012" s="263">
        <v>43608</v>
      </c>
      <c r="F4012" s="259" t="s">
        <v>617</v>
      </c>
      <c r="G4012" s="259" t="s">
        <v>288</v>
      </c>
      <c r="H4012" s="264" t="s">
        <v>326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890</v>
      </c>
      <c r="C4013" s="260" t="s">
        <v>891</v>
      </c>
      <c r="D4013" s="73" t="str">
        <f t="shared" si="124"/>
        <v>mai/2019</v>
      </c>
      <c r="E4013" s="263">
        <v>43608</v>
      </c>
      <c r="F4013" s="259" t="s">
        <v>1471</v>
      </c>
      <c r="G4013" s="259" t="s">
        <v>288</v>
      </c>
      <c r="H4013" s="264" t="s">
        <v>317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890</v>
      </c>
      <c r="C4014" s="260" t="s">
        <v>891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288</v>
      </c>
      <c r="H4014" s="264" t="s">
        <v>338</v>
      </c>
      <c r="I4014" s="264" t="s">
        <v>242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890</v>
      </c>
      <c r="C4015" s="260" t="s">
        <v>891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288</v>
      </c>
      <c r="H4015" s="264" t="s">
        <v>306</v>
      </c>
      <c r="I4015" s="264" t="s">
        <v>250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890</v>
      </c>
      <c r="C4016" s="260" t="s">
        <v>891</v>
      </c>
      <c r="D4016" s="73" t="str">
        <f t="shared" si="124"/>
        <v>mai/2019</v>
      </c>
      <c r="E4016" s="263">
        <v>43608</v>
      </c>
      <c r="F4016" s="259" t="s">
        <v>749</v>
      </c>
      <c r="G4016" s="259" t="s">
        <v>288</v>
      </c>
      <c r="H4016" s="264" t="s">
        <v>759</v>
      </c>
      <c r="I4016" s="264" t="s">
        <v>269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890</v>
      </c>
      <c r="C4017" s="260" t="s">
        <v>891</v>
      </c>
      <c r="D4017" s="73" t="str">
        <f t="shared" si="124"/>
        <v>mai/2019</v>
      </c>
      <c r="E4017" s="263">
        <v>43608</v>
      </c>
      <c r="F4017" s="259" t="s">
        <v>749</v>
      </c>
      <c r="G4017" s="259" t="s">
        <v>288</v>
      </c>
      <c r="H4017" s="264" t="s">
        <v>1447</v>
      </c>
      <c r="I4017" s="264" t="s">
        <v>269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890</v>
      </c>
      <c r="C4018" s="260" t="s">
        <v>891</v>
      </c>
      <c r="D4018" s="73" t="str">
        <f t="shared" si="124"/>
        <v>mai/2019</v>
      </c>
      <c r="E4018" s="263">
        <v>43608</v>
      </c>
      <c r="F4018" s="259" t="s">
        <v>749</v>
      </c>
      <c r="G4018" s="259" t="s">
        <v>288</v>
      </c>
      <c r="H4018" s="264" t="s">
        <v>1447</v>
      </c>
      <c r="I4018" s="264" t="s">
        <v>269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890</v>
      </c>
      <c r="C4019" s="260" t="s">
        <v>891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288</v>
      </c>
      <c r="H4019" s="264" t="s">
        <v>353</v>
      </c>
      <c r="I4019" s="264" t="s">
        <v>241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890</v>
      </c>
      <c r="C4020" s="260" t="s">
        <v>891</v>
      </c>
      <c r="D4020" s="73" t="str">
        <f t="shared" si="124"/>
        <v>mai/2019</v>
      </c>
      <c r="E4020" s="263">
        <v>43608</v>
      </c>
      <c r="F4020" s="259" t="s">
        <v>180</v>
      </c>
      <c r="G4020" s="259" t="s">
        <v>288</v>
      </c>
      <c r="H4020" s="264" t="s">
        <v>1059</v>
      </c>
      <c r="I4020" s="264" t="s">
        <v>181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890</v>
      </c>
      <c r="C4021" s="260" t="s">
        <v>891</v>
      </c>
      <c r="D4021" s="73" t="str">
        <f t="shared" si="124"/>
        <v>mai/2019</v>
      </c>
      <c r="E4021" s="263">
        <v>43608</v>
      </c>
      <c r="F4021" s="259" t="s">
        <v>749</v>
      </c>
      <c r="G4021" s="259" t="s">
        <v>288</v>
      </c>
      <c r="H4021" s="264" t="s">
        <v>1472</v>
      </c>
      <c r="I4021" s="264" t="s">
        <v>269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890</v>
      </c>
      <c r="C4022" s="260" t="s">
        <v>891</v>
      </c>
      <c r="D4022" s="73" t="str">
        <f t="shared" si="124"/>
        <v>mai/2019</v>
      </c>
      <c r="E4022" s="263">
        <v>43608</v>
      </c>
      <c r="F4022" s="259" t="s">
        <v>208</v>
      </c>
      <c r="G4022" s="259" t="s">
        <v>288</v>
      </c>
      <c r="H4022" s="264" t="s">
        <v>297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890</v>
      </c>
      <c r="C4023" s="260" t="s">
        <v>891</v>
      </c>
      <c r="D4023" s="73" t="str">
        <f t="shared" si="124"/>
        <v>mai/2019</v>
      </c>
      <c r="E4023" s="263">
        <v>43608</v>
      </c>
      <c r="F4023" s="259" t="s">
        <v>208</v>
      </c>
      <c r="G4023" s="259" t="s">
        <v>288</v>
      </c>
      <c r="H4023" s="264" t="s">
        <v>297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890</v>
      </c>
      <c r="C4024" s="260" t="s">
        <v>891</v>
      </c>
      <c r="D4024" s="73" t="str">
        <f t="shared" si="124"/>
        <v>mai/2019</v>
      </c>
      <c r="E4024" s="263">
        <v>43608</v>
      </c>
      <c r="F4024" s="259" t="s">
        <v>208</v>
      </c>
      <c r="G4024" s="259" t="s">
        <v>288</v>
      </c>
      <c r="H4024" s="264" t="s">
        <v>297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890</v>
      </c>
      <c r="C4025" s="260" t="s">
        <v>891</v>
      </c>
      <c r="D4025" s="73" t="str">
        <f t="shared" si="124"/>
        <v>mai/2019</v>
      </c>
      <c r="E4025" s="263">
        <v>43608</v>
      </c>
      <c r="F4025" s="259" t="s">
        <v>201</v>
      </c>
      <c r="G4025" s="259" t="s">
        <v>288</v>
      </c>
      <c r="H4025" s="264" t="s">
        <v>202</v>
      </c>
      <c r="I4025" s="264" t="s">
        <v>291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890</v>
      </c>
      <c r="C4026" s="260" t="s">
        <v>891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288</v>
      </c>
      <c r="H4026" s="264" t="s">
        <v>1238</v>
      </c>
      <c r="I4026" s="264" t="s">
        <v>241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890</v>
      </c>
      <c r="C4027" s="260" t="s">
        <v>891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288</v>
      </c>
      <c r="H4027" s="264" t="s">
        <v>992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890</v>
      </c>
      <c r="C4028" s="260" t="s">
        <v>891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288</v>
      </c>
      <c r="H4028" s="264" t="s">
        <v>1321</v>
      </c>
      <c r="I4028" s="264" t="s">
        <v>241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890</v>
      </c>
      <c r="C4029" s="260" t="s">
        <v>891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288</v>
      </c>
      <c r="H4029" s="264" t="s">
        <v>178</v>
      </c>
      <c r="I4029" s="264" t="s">
        <v>241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890</v>
      </c>
      <c r="C4030" s="260" t="s">
        <v>891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288</v>
      </c>
      <c r="H4030" s="264" t="s">
        <v>1319</v>
      </c>
      <c r="I4030" s="264" t="s">
        <v>241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890</v>
      </c>
      <c r="C4031" s="260" t="s">
        <v>891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288</v>
      </c>
      <c r="H4031" s="264" t="s">
        <v>953</v>
      </c>
      <c r="I4031" s="264" t="s">
        <v>245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890</v>
      </c>
      <c r="C4032" s="260" t="s">
        <v>891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288</v>
      </c>
      <c r="H4032" s="264" t="s">
        <v>178</v>
      </c>
      <c r="I4032" s="264" t="s">
        <v>241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890</v>
      </c>
      <c r="C4033" s="260" t="s">
        <v>891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288</v>
      </c>
      <c r="H4033" s="264" t="s">
        <v>1044</v>
      </c>
      <c r="I4033" s="264" t="s">
        <v>187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890</v>
      </c>
      <c r="C4034" s="260" t="s">
        <v>891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288</v>
      </c>
      <c r="H4034" s="264" t="s">
        <v>321</v>
      </c>
      <c r="I4034" s="264" t="s">
        <v>252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890</v>
      </c>
      <c r="C4035" s="260" t="s">
        <v>891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288</v>
      </c>
      <c r="H4035" s="264" t="s">
        <v>916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890</v>
      </c>
      <c r="C4036" s="260" t="s">
        <v>891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288</v>
      </c>
      <c r="H4036" s="264" t="s">
        <v>1473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890</v>
      </c>
      <c r="C4037" s="260" t="s">
        <v>891</v>
      </c>
      <c r="D4037" s="73" t="str">
        <f t="shared" si="126"/>
        <v>mai/2019</v>
      </c>
      <c r="E4037" s="263">
        <v>43612</v>
      </c>
      <c r="F4037" s="259" t="s">
        <v>208</v>
      </c>
      <c r="G4037" s="259" t="s">
        <v>288</v>
      </c>
      <c r="H4037" s="264" t="s">
        <v>297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890</v>
      </c>
      <c r="C4038" s="260" t="s">
        <v>891</v>
      </c>
      <c r="D4038" s="73" t="str">
        <f t="shared" si="126"/>
        <v>mai/2019</v>
      </c>
      <c r="E4038" s="263">
        <v>43612</v>
      </c>
      <c r="F4038" s="259" t="s">
        <v>714</v>
      </c>
      <c r="G4038" s="259" t="s">
        <v>288</v>
      </c>
      <c r="H4038" s="264" t="s">
        <v>715</v>
      </c>
      <c r="I4038" s="264" t="s">
        <v>191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890</v>
      </c>
      <c r="C4039" s="260" t="s">
        <v>891</v>
      </c>
      <c r="D4039" s="73" t="str">
        <f t="shared" si="126"/>
        <v>mai/2019</v>
      </c>
      <c r="E4039" s="263">
        <v>43612</v>
      </c>
      <c r="F4039" s="259" t="s">
        <v>201</v>
      </c>
      <c r="G4039" s="259" t="s">
        <v>288</v>
      </c>
      <c r="H4039" s="264" t="s">
        <v>202</v>
      </c>
      <c r="I4039" s="264" t="s">
        <v>291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890</v>
      </c>
      <c r="C4040" s="260" t="s">
        <v>891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288</v>
      </c>
      <c r="H4040" s="264" t="s">
        <v>1474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890</v>
      </c>
      <c r="C4041" s="260" t="s">
        <v>891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288</v>
      </c>
      <c r="H4041" s="264" t="s">
        <v>182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890</v>
      </c>
      <c r="C4042" s="260" t="s">
        <v>891</v>
      </c>
      <c r="D4042" s="73" t="str">
        <f t="shared" si="126"/>
        <v>mai/2019</v>
      </c>
      <c r="E4042" s="263">
        <v>43613</v>
      </c>
      <c r="F4042" s="259" t="s">
        <v>1475</v>
      </c>
      <c r="G4042" s="259" t="s">
        <v>288</v>
      </c>
      <c r="H4042" s="264" t="s">
        <v>613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890</v>
      </c>
      <c r="C4043" s="260" t="s">
        <v>891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288</v>
      </c>
      <c r="H4043" s="264" t="s">
        <v>1326</v>
      </c>
      <c r="I4043" s="264" t="s">
        <v>242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890</v>
      </c>
      <c r="C4044" s="260" t="s">
        <v>891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288</v>
      </c>
      <c r="H4044" s="264" t="s">
        <v>929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890</v>
      </c>
      <c r="C4045" s="260" t="s">
        <v>891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288</v>
      </c>
      <c r="H4045" s="264" t="s">
        <v>1474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890</v>
      </c>
      <c r="C4046" s="260" t="s">
        <v>891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288</v>
      </c>
      <c r="H4046" s="264" t="s">
        <v>1322</v>
      </c>
      <c r="I4046" s="264" t="s">
        <v>236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890</v>
      </c>
      <c r="C4047" s="260" t="s">
        <v>891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288</v>
      </c>
      <c r="H4047" s="264" t="s">
        <v>1322</v>
      </c>
      <c r="I4047" s="264" t="s">
        <v>236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890</v>
      </c>
      <c r="C4048" s="260" t="s">
        <v>891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288</v>
      </c>
      <c r="H4048" s="264" t="s">
        <v>1322</v>
      </c>
      <c r="I4048" s="264" t="s">
        <v>236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890</v>
      </c>
      <c r="C4049" s="260" t="s">
        <v>891</v>
      </c>
      <c r="D4049" s="73" t="str">
        <f t="shared" si="126"/>
        <v>mai/2019</v>
      </c>
      <c r="E4049" s="263">
        <v>43613</v>
      </c>
      <c r="F4049" s="259" t="s">
        <v>208</v>
      </c>
      <c r="G4049" s="259" t="s">
        <v>288</v>
      </c>
      <c r="H4049" s="264" t="s">
        <v>297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890</v>
      </c>
      <c r="C4050" s="260" t="s">
        <v>891</v>
      </c>
      <c r="D4050" s="73" t="str">
        <f t="shared" si="126"/>
        <v>mai/2019</v>
      </c>
      <c r="E4050" s="263">
        <v>43613</v>
      </c>
      <c r="F4050" s="259" t="s">
        <v>208</v>
      </c>
      <c r="G4050" s="259" t="s">
        <v>288</v>
      </c>
      <c r="H4050" s="264" t="s">
        <v>297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890</v>
      </c>
      <c r="C4051" s="260" t="s">
        <v>891</v>
      </c>
      <c r="D4051" s="73" t="str">
        <f t="shared" si="126"/>
        <v>mai/2019</v>
      </c>
      <c r="E4051" s="263">
        <v>43613</v>
      </c>
      <c r="F4051" s="259" t="s">
        <v>208</v>
      </c>
      <c r="G4051" s="259" t="s">
        <v>288</v>
      </c>
      <c r="H4051" s="264" t="s">
        <v>297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890</v>
      </c>
      <c r="C4052" s="260" t="s">
        <v>891</v>
      </c>
      <c r="D4052" s="73" t="str">
        <f t="shared" si="126"/>
        <v>mai/2019</v>
      </c>
      <c r="E4052" s="263">
        <v>43613</v>
      </c>
      <c r="F4052" s="259" t="s">
        <v>208</v>
      </c>
      <c r="G4052" s="259" t="s">
        <v>288</v>
      </c>
      <c r="H4052" s="264" t="s">
        <v>297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890</v>
      </c>
      <c r="C4053" s="260" t="s">
        <v>891</v>
      </c>
      <c r="D4053" s="73" t="str">
        <f t="shared" si="126"/>
        <v>mai/2019</v>
      </c>
      <c r="E4053" s="263">
        <v>43613</v>
      </c>
      <c r="F4053" s="259" t="s">
        <v>208</v>
      </c>
      <c r="G4053" s="259" t="s">
        <v>288</v>
      </c>
      <c r="H4053" s="264" t="s">
        <v>297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890</v>
      </c>
      <c r="C4054" s="260" t="s">
        <v>891</v>
      </c>
      <c r="D4054" s="73" t="str">
        <f t="shared" si="126"/>
        <v>mai/2019</v>
      </c>
      <c r="E4054" s="263">
        <v>43613</v>
      </c>
      <c r="F4054" s="259" t="s">
        <v>201</v>
      </c>
      <c r="G4054" s="259" t="s">
        <v>288</v>
      </c>
      <c r="H4054" s="264" t="s">
        <v>202</v>
      </c>
      <c r="I4054" s="264" t="s">
        <v>291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890</v>
      </c>
      <c r="C4055" s="260" t="s">
        <v>891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288</v>
      </c>
      <c r="H4055" s="264" t="s">
        <v>1322</v>
      </c>
      <c r="I4055" s="264" t="s">
        <v>236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890</v>
      </c>
      <c r="C4056" s="260" t="s">
        <v>891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288</v>
      </c>
      <c r="H4056" s="264" t="s">
        <v>1322</v>
      </c>
      <c r="I4056" s="264" t="s">
        <v>236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890</v>
      </c>
      <c r="C4057" s="260" t="s">
        <v>891</v>
      </c>
      <c r="D4057" s="73" t="str">
        <f t="shared" si="126"/>
        <v>mai/2019</v>
      </c>
      <c r="E4057" s="263">
        <v>43614</v>
      </c>
      <c r="F4057" s="259" t="s">
        <v>208</v>
      </c>
      <c r="G4057" s="259" t="s">
        <v>288</v>
      </c>
      <c r="H4057" s="264" t="s">
        <v>297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890</v>
      </c>
      <c r="C4058" s="260" t="s">
        <v>891</v>
      </c>
      <c r="D4058" s="73" t="str">
        <f t="shared" si="126"/>
        <v>mai/2019</v>
      </c>
      <c r="E4058" s="263">
        <v>43614</v>
      </c>
      <c r="F4058" s="259" t="s">
        <v>208</v>
      </c>
      <c r="G4058" s="259" t="s">
        <v>288</v>
      </c>
      <c r="H4058" s="264" t="s">
        <v>297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890</v>
      </c>
      <c r="C4059" s="260" t="s">
        <v>891</v>
      </c>
      <c r="D4059" s="73" t="str">
        <f t="shared" si="126"/>
        <v>mai/2019</v>
      </c>
      <c r="E4059" s="263">
        <v>43614</v>
      </c>
      <c r="F4059" s="259" t="s">
        <v>201</v>
      </c>
      <c r="G4059" s="259" t="s">
        <v>288</v>
      </c>
      <c r="H4059" s="264" t="s">
        <v>202</v>
      </c>
      <c r="I4059" s="264" t="s">
        <v>291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890</v>
      </c>
      <c r="C4060" s="260" t="s">
        <v>891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288</v>
      </c>
      <c r="H4060" s="264" t="s">
        <v>182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890</v>
      </c>
      <c r="C4061" s="260" t="s">
        <v>891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288</v>
      </c>
      <c r="H4061" s="264" t="s">
        <v>953</v>
      </c>
      <c r="I4061" s="264" t="s">
        <v>245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890</v>
      </c>
      <c r="C4062" s="260" t="s">
        <v>891</v>
      </c>
      <c r="D4062" s="73" t="str">
        <f t="shared" si="126"/>
        <v>mai/2019</v>
      </c>
      <c r="E4062" s="263">
        <v>43615</v>
      </c>
      <c r="F4062" s="262" t="s">
        <v>749</v>
      </c>
      <c r="G4062" s="259" t="s">
        <v>288</v>
      </c>
      <c r="H4062" s="266" t="s">
        <v>770</v>
      </c>
      <c r="I4062" s="264" t="s">
        <v>269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890</v>
      </c>
      <c r="C4063" s="260" t="s">
        <v>891</v>
      </c>
      <c r="D4063" s="73" t="str">
        <f t="shared" si="126"/>
        <v>mai/2019</v>
      </c>
      <c r="E4063" s="263">
        <v>43615</v>
      </c>
      <c r="F4063" s="262" t="s">
        <v>749</v>
      </c>
      <c r="G4063" s="259" t="s">
        <v>288</v>
      </c>
      <c r="H4063" s="266" t="s">
        <v>214</v>
      </c>
      <c r="I4063" s="266" t="s">
        <v>269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890</v>
      </c>
      <c r="C4064" s="260" t="s">
        <v>891</v>
      </c>
      <c r="D4064" s="73" t="str">
        <f t="shared" si="126"/>
        <v>mai/2019</v>
      </c>
      <c r="E4064" s="263">
        <v>43615</v>
      </c>
      <c r="F4064" s="259" t="s">
        <v>208</v>
      </c>
      <c r="G4064" s="259" t="s">
        <v>288</v>
      </c>
      <c r="H4064" s="264" t="s">
        <v>297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890</v>
      </c>
      <c r="C4065" s="260" t="s">
        <v>891</v>
      </c>
      <c r="D4065" s="73" t="str">
        <f t="shared" si="126"/>
        <v>mai/2019</v>
      </c>
      <c r="E4065" s="263">
        <v>43615</v>
      </c>
      <c r="F4065" s="259" t="s">
        <v>201</v>
      </c>
      <c r="G4065" s="259" t="s">
        <v>288</v>
      </c>
      <c r="H4065" s="264" t="s">
        <v>202</v>
      </c>
      <c r="I4065" s="264" t="s">
        <v>291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892</v>
      </c>
      <c r="C4066" s="317" t="s">
        <v>891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288</v>
      </c>
      <c r="H4066" s="264" t="s">
        <v>143</v>
      </c>
      <c r="I4066" s="264" t="s">
        <v>228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892</v>
      </c>
      <c r="C4067" s="317" t="s">
        <v>891</v>
      </c>
      <c r="D4067" s="73" t="str">
        <f t="shared" si="126"/>
        <v>mai/2019</v>
      </c>
      <c r="E4067" s="263">
        <v>43616</v>
      </c>
      <c r="F4067" s="259" t="s">
        <v>199</v>
      </c>
      <c r="G4067" s="259" t="s">
        <v>288</v>
      </c>
      <c r="H4067" s="264" t="s">
        <v>706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892</v>
      </c>
      <c r="C4068" s="317" t="s">
        <v>891</v>
      </c>
      <c r="D4068" s="73" t="str">
        <f t="shared" si="126"/>
        <v>mai/2019</v>
      </c>
      <c r="E4068" s="263">
        <v>43616</v>
      </c>
      <c r="F4068" s="259" t="s">
        <v>208</v>
      </c>
      <c r="G4068" s="259" t="s">
        <v>288</v>
      </c>
      <c r="H4068" s="264" t="s">
        <v>322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890</v>
      </c>
      <c r="C4069" s="260" t="s">
        <v>891</v>
      </c>
      <c r="D4069" s="73" t="str">
        <f t="shared" si="126"/>
        <v>mai/2019</v>
      </c>
      <c r="E4069" s="263">
        <v>43616</v>
      </c>
      <c r="F4069" s="259" t="s">
        <v>708</v>
      </c>
      <c r="G4069" s="259" t="s">
        <v>288</v>
      </c>
      <c r="H4069" s="264" t="s">
        <v>708</v>
      </c>
      <c r="I4069" s="264" t="s">
        <v>200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890</v>
      </c>
      <c r="C4070" s="260" t="s">
        <v>891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288</v>
      </c>
      <c r="H4070" s="264" t="s">
        <v>743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890</v>
      </c>
      <c r="C4071" s="260" t="s">
        <v>891</v>
      </c>
      <c r="D4071" s="73" t="str">
        <f t="shared" si="126"/>
        <v>mai/2019</v>
      </c>
      <c r="E4071" s="263">
        <v>43616</v>
      </c>
      <c r="F4071" s="259" t="s">
        <v>199</v>
      </c>
      <c r="G4071" s="259" t="s">
        <v>288</v>
      </c>
      <c r="H4071" s="264" t="s">
        <v>706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890</v>
      </c>
      <c r="C4072" s="260" t="s">
        <v>891</v>
      </c>
      <c r="D4072" s="73" t="str">
        <f t="shared" si="126"/>
        <v>mai/2019</v>
      </c>
      <c r="E4072" s="263">
        <v>43616</v>
      </c>
      <c r="F4072" s="259" t="s">
        <v>184</v>
      </c>
      <c r="G4072" s="259" t="s">
        <v>288</v>
      </c>
      <c r="H4072" s="264" t="s">
        <v>1476</v>
      </c>
      <c r="I4072" s="264" t="s">
        <v>185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890</v>
      </c>
      <c r="C4073" s="260" t="s">
        <v>891</v>
      </c>
      <c r="D4073" s="73" t="str">
        <f t="shared" si="126"/>
        <v>mai/2019</v>
      </c>
      <c r="E4073" s="263">
        <v>43616</v>
      </c>
      <c r="F4073" s="259" t="s">
        <v>208</v>
      </c>
      <c r="G4073" s="259" t="s">
        <v>288</v>
      </c>
      <c r="H4073" s="264" t="s">
        <v>208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890</v>
      </c>
      <c r="C4074" s="260" t="s">
        <v>891</v>
      </c>
      <c r="D4074" s="73" t="str">
        <f t="shared" si="126"/>
        <v>mai/2019</v>
      </c>
      <c r="E4074" s="263">
        <v>43616</v>
      </c>
      <c r="F4074" s="259" t="s">
        <v>201</v>
      </c>
      <c r="G4074" s="259" t="s">
        <v>288</v>
      </c>
      <c r="H4074" s="264" t="s">
        <v>202</v>
      </c>
      <c r="I4074" s="264" t="s">
        <v>291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890</v>
      </c>
      <c r="C4075" s="260" t="s">
        <v>891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288</v>
      </c>
      <c r="H4075" s="264" t="s">
        <v>758</v>
      </c>
      <c r="I4075" s="264" t="s">
        <v>231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892</v>
      </c>
      <c r="C4076" s="260" t="s">
        <v>891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288</v>
      </c>
      <c r="H4076" s="264" t="s">
        <v>758</v>
      </c>
      <c r="I4076" s="264" t="s">
        <v>231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892</v>
      </c>
      <c r="C4077" s="260" t="s">
        <v>891</v>
      </c>
      <c r="D4077" s="73" t="str">
        <f t="shared" si="126"/>
        <v>jun/2019</v>
      </c>
      <c r="E4077" s="263">
        <v>43619</v>
      </c>
      <c r="F4077" s="259" t="s">
        <v>199</v>
      </c>
      <c r="G4077" s="259" t="s">
        <v>288</v>
      </c>
      <c r="H4077" s="264" t="s">
        <v>706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890</v>
      </c>
      <c r="C4078" s="260" t="s">
        <v>891</v>
      </c>
      <c r="D4078" s="73" t="str">
        <f t="shared" si="126"/>
        <v>jun/2019</v>
      </c>
      <c r="E4078" s="263">
        <v>43619</v>
      </c>
      <c r="F4078" s="259" t="s">
        <v>708</v>
      </c>
      <c r="G4078" s="259" t="s">
        <v>288</v>
      </c>
      <c r="H4078" s="264" t="s">
        <v>708</v>
      </c>
      <c r="I4078" s="264" t="s">
        <v>200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890</v>
      </c>
      <c r="C4079" s="260" t="s">
        <v>891</v>
      </c>
      <c r="D4079" s="73" t="str">
        <f t="shared" si="126"/>
        <v>jun/2019</v>
      </c>
      <c r="E4079" s="263">
        <v>43619</v>
      </c>
      <c r="F4079" s="259" t="s">
        <v>199</v>
      </c>
      <c r="G4079" s="259" t="s">
        <v>288</v>
      </c>
      <c r="H4079" s="264" t="s">
        <v>706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890</v>
      </c>
      <c r="C4080" s="260" t="s">
        <v>891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288</v>
      </c>
      <c r="H4080" s="264" t="s">
        <v>1323</v>
      </c>
      <c r="I4080" s="264" t="s">
        <v>249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890</v>
      </c>
      <c r="C4081" s="260" t="s">
        <v>891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288</v>
      </c>
      <c r="H4081" s="264" t="s">
        <v>391</v>
      </c>
      <c r="I4081" s="264" t="s">
        <v>185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890</v>
      </c>
      <c r="C4082" s="260" t="s">
        <v>891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288</v>
      </c>
      <c r="H4082" s="264" t="s">
        <v>953</v>
      </c>
      <c r="I4082" s="264" t="s">
        <v>245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890</v>
      </c>
      <c r="C4083" s="260" t="s">
        <v>891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288</v>
      </c>
      <c r="H4083" s="264" t="s">
        <v>953</v>
      </c>
      <c r="I4083" s="264" t="s">
        <v>245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890</v>
      </c>
      <c r="C4084" s="260" t="s">
        <v>891</v>
      </c>
      <c r="D4084" s="73" t="str">
        <f t="shared" si="126"/>
        <v>jun/2019</v>
      </c>
      <c r="E4084" s="263">
        <v>43619</v>
      </c>
      <c r="F4084" s="259" t="s">
        <v>201</v>
      </c>
      <c r="G4084" s="259" t="s">
        <v>288</v>
      </c>
      <c r="H4084" s="264" t="s">
        <v>202</v>
      </c>
      <c r="I4084" s="264" t="s">
        <v>291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890</v>
      </c>
      <c r="C4085" s="260" t="s">
        <v>891</v>
      </c>
      <c r="D4085" s="73" t="str">
        <f t="shared" si="126"/>
        <v>jun/2019</v>
      </c>
      <c r="E4085" s="263">
        <v>43620</v>
      </c>
      <c r="F4085" s="259" t="s">
        <v>1477</v>
      </c>
      <c r="G4085" s="259" t="s">
        <v>288</v>
      </c>
      <c r="H4085" s="264" t="s">
        <v>1477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890</v>
      </c>
      <c r="C4086" s="260" t="s">
        <v>891</v>
      </c>
      <c r="D4086" s="73" t="str">
        <f t="shared" si="126"/>
        <v>jun/2019</v>
      </c>
      <c r="E4086" s="263">
        <v>43620</v>
      </c>
      <c r="F4086" s="259" t="s">
        <v>1477</v>
      </c>
      <c r="G4086" s="259" t="s">
        <v>288</v>
      </c>
      <c r="H4086" s="264" t="s">
        <v>1478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890</v>
      </c>
      <c r="C4087" s="260" t="s">
        <v>891</v>
      </c>
      <c r="D4087" s="73" t="str">
        <f t="shared" si="126"/>
        <v>jun/2019</v>
      </c>
      <c r="E4087" s="263">
        <v>43620</v>
      </c>
      <c r="F4087" s="259" t="s">
        <v>1477</v>
      </c>
      <c r="G4087" s="259" t="s">
        <v>288</v>
      </c>
      <c r="H4087" s="264" t="s">
        <v>1479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890</v>
      </c>
      <c r="C4088" s="260" t="s">
        <v>891</v>
      </c>
      <c r="D4088" s="73" t="str">
        <f t="shared" si="126"/>
        <v>jun/2019</v>
      </c>
      <c r="E4088" s="263">
        <v>43620</v>
      </c>
      <c r="F4088" s="259" t="s">
        <v>1477</v>
      </c>
      <c r="G4088" s="259" t="s">
        <v>288</v>
      </c>
      <c r="H4088" s="264" t="s">
        <v>1480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890</v>
      </c>
      <c r="C4089" s="260" t="s">
        <v>891</v>
      </c>
      <c r="D4089" s="73" t="str">
        <f t="shared" si="126"/>
        <v>jun/2019</v>
      </c>
      <c r="E4089" s="263">
        <v>43620</v>
      </c>
      <c r="F4089" s="259" t="s">
        <v>1477</v>
      </c>
      <c r="G4089" s="259" t="s">
        <v>288</v>
      </c>
      <c r="H4089" s="264" t="s">
        <v>1481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890</v>
      </c>
      <c r="C4090" s="260" t="s">
        <v>891</v>
      </c>
      <c r="D4090" s="73" t="str">
        <f t="shared" si="126"/>
        <v>jun/2019</v>
      </c>
      <c r="E4090" s="263">
        <v>43620</v>
      </c>
      <c r="F4090" s="259" t="s">
        <v>1477</v>
      </c>
      <c r="G4090" s="259" t="s">
        <v>288</v>
      </c>
      <c r="H4090" s="264" t="s">
        <v>1482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890</v>
      </c>
      <c r="C4091" s="260" t="s">
        <v>891</v>
      </c>
      <c r="D4091" s="73" t="str">
        <f t="shared" si="126"/>
        <v>jun/2019</v>
      </c>
      <c r="E4091" s="263">
        <v>43620</v>
      </c>
      <c r="F4091" s="259" t="s">
        <v>1477</v>
      </c>
      <c r="G4091" s="259" t="s">
        <v>288</v>
      </c>
      <c r="H4091" s="264" t="s">
        <v>1441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890</v>
      </c>
      <c r="C4092" s="260" t="s">
        <v>891</v>
      </c>
      <c r="D4092" s="73" t="str">
        <f t="shared" si="126"/>
        <v>jun/2019</v>
      </c>
      <c r="E4092" s="263">
        <v>43620</v>
      </c>
      <c r="F4092" s="259" t="s">
        <v>1477</v>
      </c>
      <c r="G4092" s="259" t="s">
        <v>288</v>
      </c>
      <c r="H4092" s="264" t="s">
        <v>1483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890</v>
      </c>
      <c r="C4093" s="260" t="s">
        <v>891</v>
      </c>
      <c r="D4093" s="73" t="str">
        <f t="shared" si="126"/>
        <v>jun/2019</v>
      </c>
      <c r="E4093" s="263">
        <v>43620</v>
      </c>
      <c r="F4093" s="259" t="s">
        <v>1477</v>
      </c>
      <c r="G4093" s="259" t="s">
        <v>288</v>
      </c>
      <c r="H4093" s="264" t="s">
        <v>1484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890</v>
      </c>
      <c r="C4094" s="260" t="s">
        <v>891</v>
      </c>
      <c r="D4094" s="73" t="str">
        <f t="shared" si="126"/>
        <v>jun/2019</v>
      </c>
      <c r="E4094" s="263">
        <v>43620</v>
      </c>
      <c r="F4094" s="259" t="s">
        <v>1477</v>
      </c>
      <c r="G4094" s="259" t="s">
        <v>288</v>
      </c>
      <c r="H4094" s="264" t="s">
        <v>1406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890</v>
      </c>
      <c r="C4095" s="260" t="s">
        <v>891</v>
      </c>
      <c r="D4095" s="73" t="str">
        <f t="shared" si="126"/>
        <v>jun/2019</v>
      </c>
      <c r="E4095" s="263">
        <v>43620</v>
      </c>
      <c r="F4095" s="259" t="s">
        <v>1477</v>
      </c>
      <c r="G4095" s="259" t="s">
        <v>288</v>
      </c>
      <c r="H4095" s="264" t="s">
        <v>1485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890</v>
      </c>
      <c r="C4096" s="260" t="s">
        <v>891</v>
      </c>
      <c r="D4096" s="73" t="str">
        <f t="shared" si="126"/>
        <v>jun/2019</v>
      </c>
      <c r="E4096" s="263">
        <v>43620</v>
      </c>
      <c r="F4096" s="259" t="s">
        <v>1477</v>
      </c>
      <c r="G4096" s="259" t="s">
        <v>288</v>
      </c>
      <c r="H4096" s="264" t="s">
        <v>1442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890</v>
      </c>
      <c r="C4097" s="260" t="s">
        <v>891</v>
      </c>
      <c r="D4097" s="73" t="str">
        <f t="shared" si="126"/>
        <v>jun/2019</v>
      </c>
      <c r="E4097" s="263">
        <v>43620</v>
      </c>
      <c r="F4097" s="259" t="s">
        <v>1477</v>
      </c>
      <c r="G4097" s="259" t="s">
        <v>288</v>
      </c>
      <c r="H4097" s="264" t="s">
        <v>1486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890</v>
      </c>
      <c r="C4098" s="260" t="s">
        <v>891</v>
      </c>
      <c r="D4098" s="73" t="str">
        <f t="shared" si="126"/>
        <v>jun/2019</v>
      </c>
      <c r="E4098" s="263">
        <v>43620</v>
      </c>
      <c r="F4098" s="259" t="s">
        <v>1477</v>
      </c>
      <c r="G4098" s="259" t="s">
        <v>288</v>
      </c>
      <c r="H4098" s="264" t="s">
        <v>1301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890</v>
      </c>
      <c r="C4099" s="260" t="s">
        <v>891</v>
      </c>
      <c r="D4099" s="73" t="str">
        <f t="shared" ref="D4099:D4162" si="128">TEXT(E4099,"mmm/aaaa")</f>
        <v>jun/2019</v>
      </c>
      <c r="E4099" s="263">
        <v>43620</v>
      </c>
      <c r="F4099" s="259" t="s">
        <v>1477</v>
      </c>
      <c r="G4099" s="259" t="s">
        <v>288</v>
      </c>
      <c r="H4099" s="264" t="s">
        <v>1487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890</v>
      </c>
      <c r="C4100" s="260" t="s">
        <v>891</v>
      </c>
      <c r="D4100" s="73" t="str">
        <f t="shared" si="128"/>
        <v>jun/2019</v>
      </c>
      <c r="E4100" s="263">
        <v>43620</v>
      </c>
      <c r="F4100" s="259" t="s">
        <v>1477</v>
      </c>
      <c r="G4100" s="259" t="s">
        <v>288</v>
      </c>
      <c r="H4100" s="264" t="s">
        <v>1443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890</v>
      </c>
      <c r="C4101" s="260" t="s">
        <v>891</v>
      </c>
      <c r="D4101" s="73" t="str">
        <f t="shared" si="128"/>
        <v>jun/2019</v>
      </c>
      <c r="E4101" s="263">
        <v>43620</v>
      </c>
      <c r="F4101" s="259" t="s">
        <v>209</v>
      </c>
      <c r="G4101" s="259" t="s">
        <v>288</v>
      </c>
      <c r="H4101" s="264" t="s">
        <v>760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890</v>
      </c>
      <c r="C4102" s="260" t="s">
        <v>891</v>
      </c>
      <c r="D4102" s="73" t="str">
        <f t="shared" si="128"/>
        <v>jun/2019</v>
      </c>
      <c r="E4102" s="263">
        <v>43620</v>
      </c>
      <c r="F4102" s="259" t="s">
        <v>208</v>
      </c>
      <c r="G4102" s="259" t="s">
        <v>288</v>
      </c>
      <c r="H4102" s="264" t="s">
        <v>297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890</v>
      </c>
      <c r="C4103" s="260" t="s">
        <v>891</v>
      </c>
      <c r="D4103" s="73" t="str">
        <f t="shared" si="128"/>
        <v>jun/2019</v>
      </c>
      <c r="E4103" s="263">
        <v>43620</v>
      </c>
      <c r="F4103" s="259" t="s">
        <v>208</v>
      </c>
      <c r="G4103" s="259" t="s">
        <v>288</v>
      </c>
      <c r="H4103" s="264" t="s">
        <v>297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890</v>
      </c>
      <c r="C4104" s="260" t="s">
        <v>891</v>
      </c>
      <c r="D4104" s="73" t="str">
        <f t="shared" si="128"/>
        <v>jun/2019</v>
      </c>
      <c r="E4104" s="263">
        <v>43620</v>
      </c>
      <c r="F4104" s="259" t="s">
        <v>208</v>
      </c>
      <c r="G4104" s="259" t="s">
        <v>288</v>
      </c>
      <c r="H4104" s="264" t="s">
        <v>297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890</v>
      </c>
      <c r="C4105" s="260" t="s">
        <v>891</v>
      </c>
      <c r="D4105" s="73" t="str">
        <f t="shared" si="128"/>
        <v>jun/2019</v>
      </c>
      <c r="E4105" s="263">
        <v>43620</v>
      </c>
      <c r="F4105" s="259" t="s">
        <v>201</v>
      </c>
      <c r="G4105" s="259" t="s">
        <v>288</v>
      </c>
      <c r="H4105" s="264" t="s">
        <v>202</v>
      </c>
      <c r="I4105" s="264" t="s">
        <v>291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890</v>
      </c>
      <c r="C4106" s="260" t="s">
        <v>891</v>
      </c>
      <c r="D4106" s="73" t="str">
        <f t="shared" si="128"/>
        <v>jun/2019</v>
      </c>
      <c r="E4106" s="263">
        <v>43621</v>
      </c>
      <c r="F4106" s="259" t="s">
        <v>749</v>
      </c>
      <c r="G4106" s="259" t="s">
        <v>288</v>
      </c>
      <c r="H4106" s="264" t="s">
        <v>1447</v>
      </c>
      <c r="I4106" s="264" t="s">
        <v>269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890</v>
      </c>
      <c r="C4107" s="260" t="s">
        <v>891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288</v>
      </c>
      <c r="H4107" s="264" t="s">
        <v>1313</v>
      </c>
      <c r="I4107" s="270" t="s">
        <v>186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890</v>
      </c>
      <c r="C4108" s="260" t="s">
        <v>891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288</v>
      </c>
      <c r="H4108" s="264" t="s">
        <v>178</v>
      </c>
      <c r="I4108" s="264" t="s">
        <v>241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890</v>
      </c>
      <c r="C4109" s="260" t="s">
        <v>891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288</v>
      </c>
      <c r="H4109" s="264" t="s">
        <v>178</v>
      </c>
      <c r="I4109" s="264" t="s">
        <v>244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890</v>
      </c>
      <c r="C4110" s="260" t="s">
        <v>891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288</v>
      </c>
      <c r="H4110" s="264" t="s">
        <v>1313</v>
      </c>
      <c r="I4110" s="264" t="s">
        <v>242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890</v>
      </c>
      <c r="C4111" s="260" t="s">
        <v>891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288</v>
      </c>
      <c r="H4111" s="264" t="s">
        <v>1313</v>
      </c>
      <c r="I4111" s="264" t="s">
        <v>186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890</v>
      </c>
      <c r="C4112" s="260" t="s">
        <v>891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288</v>
      </c>
      <c r="H4112" s="264" t="s">
        <v>178</v>
      </c>
      <c r="I4112" s="264" t="s">
        <v>242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890</v>
      </c>
      <c r="C4113" s="260" t="s">
        <v>891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288</v>
      </c>
      <c r="H4113" s="264" t="s">
        <v>338</v>
      </c>
      <c r="I4113" s="264" t="s">
        <v>242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890</v>
      </c>
      <c r="C4114" s="260" t="s">
        <v>891</v>
      </c>
      <c r="D4114" s="73" t="str">
        <f t="shared" si="128"/>
        <v>jun/2019</v>
      </c>
      <c r="E4114" s="263">
        <v>43621</v>
      </c>
      <c r="F4114" s="259" t="s">
        <v>749</v>
      </c>
      <c r="G4114" s="259" t="s">
        <v>288</v>
      </c>
      <c r="H4114" s="264" t="s">
        <v>759</v>
      </c>
      <c r="I4114" s="264" t="s">
        <v>269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890</v>
      </c>
      <c r="C4115" s="260" t="s">
        <v>891</v>
      </c>
      <c r="D4115" s="73" t="str">
        <f t="shared" si="128"/>
        <v>jun/2019</v>
      </c>
      <c r="E4115" s="263">
        <v>43621</v>
      </c>
      <c r="F4115" s="259" t="s">
        <v>749</v>
      </c>
      <c r="G4115" s="259" t="s">
        <v>288</v>
      </c>
      <c r="H4115" s="264" t="s">
        <v>1447</v>
      </c>
      <c r="I4115" s="264" t="s">
        <v>269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890</v>
      </c>
      <c r="C4116" s="260" t="s">
        <v>891</v>
      </c>
      <c r="D4116" s="73" t="str">
        <f t="shared" si="128"/>
        <v>jun/2019</v>
      </c>
      <c r="E4116" s="263">
        <v>43621</v>
      </c>
      <c r="F4116" s="259" t="s">
        <v>1488</v>
      </c>
      <c r="G4116" s="259" t="s">
        <v>288</v>
      </c>
      <c r="H4116" s="264" t="s">
        <v>1489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890</v>
      </c>
      <c r="C4117" s="260" t="s">
        <v>891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288</v>
      </c>
      <c r="H4117" s="264" t="s">
        <v>912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890</v>
      </c>
      <c r="C4118" s="260" t="s">
        <v>891</v>
      </c>
      <c r="D4118" s="73" t="str">
        <f t="shared" si="128"/>
        <v>jun/2019</v>
      </c>
      <c r="E4118" s="263">
        <v>43621</v>
      </c>
      <c r="F4118" s="259" t="s">
        <v>749</v>
      </c>
      <c r="G4118" s="259" t="s">
        <v>288</v>
      </c>
      <c r="H4118" s="264" t="s">
        <v>1472</v>
      </c>
      <c r="I4118" s="264" t="s">
        <v>269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890</v>
      </c>
      <c r="C4119" s="260" t="s">
        <v>891</v>
      </c>
      <c r="D4119" s="73" t="str">
        <f t="shared" si="128"/>
        <v>jun/2019</v>
      </c>
      <c r="E4119" s="263">
        <v>43621</v>
      </c>
      <c r="F4119" s="259" t="s">
        <v>749</v>
      </c>
      <c r="G4119" s="259" t="s">
        <v>288</v>
      </c>
      <c r="H4119" s="264" t="s">
        <v>1472</v>
      </c>
      <c r="I4119" s="264" t="s">
        <v>269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890</v>
      </c>
      <c r="C4120" s="260" t="s">
        <v>891</v>
      </c>
      <c r="D4120" s="73" t="str">
        <f t="shared" si="128"/>
        <v>jun/2019</v>
      </c>
      <c r="E4120" s="263">
        <v>43621</v>
      </c>
      <c r="F4120" s="259" t="s">
        <v>208</v>
      </c>
      <c r="G4120" s="259" t="s">
        <v>288</v>
      </c>
      <c r="H4120" s="264" t="s">
        <v>297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890</v>
      </c>
      <c r="C4121" s="260" t="s">
        <v>891</v>
      </c>
      <c r="D4121" s="73" t="str">
        <f t="shared" si="128"/>
        <v>jun/2019</v>
      </c>
      <c r="E4121" s="263">
        <v>43621</v>
      </c>
      <c r="F4121" s="259" t="s">
        <v>208</v>
      </c>
      <c r="G4121" s="259" t="s">
        <v>288</v>
      </c>
      <c r="H4121" s="264" t="s">
        <v>297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890</v>
      </c>
      <c r="C4122" s="260" t="s">
        <v>891</v>
      </c>
      <c r="D4122" s="73" t="str">
        <f t="shared" si="128"/>
        <v>jun/2019</v>
      </c>
      <c r="E4122" s="263">
        <v>43621</v>
      </c>
      <c r="F4122" s="259" t="s">
        <v>208</v>
      </c>
      <c r="G4122" s="259" t="s">
        <v>288</v>
      </c>
      <c r="H4122" s="264" t="s">
        <v>297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890</v>
      </c>
      <c r="C4123" s="260" t="s">
        <v>891</v>
      </c>
      <c r="D4123" s="73" t="str">
        <f t="shared" si="128"/>
        <v>jun/2019</v>
      </c>
      <c r="E4123" s="263">
        <v>43621</v>
      </c>
      <c r="F4123" s="259" t="s">
        <v>208</v>
      </c>
      <c r="G4123" s="259" t="s">
        <v>288</v>
      </c>
      <c r="H4123" s="264" t="s">
        <v>297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890</v>
      </c>
      <c r="C4124" s="260" t="s">
        <v>891</v>
      </c>
      <c r="D4124" s="73" t="str">
        <f t="shared" si="128"/>
        <v>jun/2019</v>
      </c>
      <c r="E4124" s="263">
        <v>43621</v>
      </c>
      <c r="F4124" s="259" t="s">
        <v>208</v>
      </c>
      <c r="G4124" s="259" t="s">
        <v>288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890</v>
      </c>
      <c r="C4125" s="260" t="s">
        <v>891</v>
      </c>
      <c r="D4125" s="73" t="str">
        <f t="shared" si="128"/>
        <v>jun/2019</v>
      </c>
      <c r="E4125" s="263">
        <v>43621</v>
      </c>
      <c r="F4125" s="259" t="s">
        <v>201</v>
      </c>
      <c r="G4125" s="259" t="s">
        <v>288</v>
      </c>
      <c r="H4125" s="269" t="s">
        <v>202</v>
      </c>
      <c r="I4125" s="264" t="s">
        <v>291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890</v>
      </c>
      <c r="C4126" s="260" t="s">
        <v>891</v>
      </c>
      <c r="D4126" s="73" t="str">
        <f t="shared" si="128"/>
        <v>jun/2019</v>
      </c>
      <c r="E4126" s="263">
        <v>43622</v>
      </c>
      <c r="F4126" s="259" t="s">
        <v>749</v>
      </c>
      <c r="G4126" s="259" t="s">
        <v>288</v>
      </c>
      <c r="H4126" s="264" t="s">
        <v>1447</v>
      </c>
      <c r="I4126" s="264" t="s">
        <v>269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890</v>
      </c>
      <c r="C4127" s="260" t="s">
        <v>891</v>
      </c>
      <c r="D4127" s="73" t="str">
        <f t="shared" si="128"/>
        <v>jun/2019</v>
      </c>
      <c r="E4127" s="263">
        <v>43622</v>
      </c>
      <c r="F4127" s="259" t="s">
        <v>208</v>
      </c>
      <c r="G4127" s="259" t="s">
        <v>288</v>
      </c>
      <c r="H4127" s="269" t="s">
        <v>192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890</v>
      </c>
      <c r="C4128" s="260" t="s">
        <v>891</v>
      </c>
      <c r="D4128" s="73" t="str">
        <f t="shared" si="128"/>
        <v>jun/2019</v>
      </c>
      <c r="E4128" s="263">
        <v>43622</v>
      </c>
      <c r="F4128" s="259" t="s">
        <v>201</v>
      </c>
      <c r="G4128" s="259" t="s">
        <v>288</v>
      </c>
      <c r="H4128" s="269" t="s">
        <v>202</v>
      </c>
      <c r="I4128" s="264" t="s">
        <v>291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890</v>
      </c>
      <c r="C4129" s="260" t="s">
        <v>891</v>
      </c>
      <c r="D4129" s="73" t="str">
        <f t="shared" si="128"/>
        <v>jun/2019</v>
      </c>
      <c r="E4129" s="263">
        <v>43623</v>
      </c>
      <c r="F4129" s="259" t="s">
        <v>709</v>
      </c>
      <c r="G4129" s="259" t="s">
        <v>288</v>
      </c>
      <c r="H4129" s="264" t="s">
        <v>1490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890</v>
      </c>
      <c r="C4130" s="260" t="s">
        <v>891</v>
      </c>
      <c r="D4130" s="73" t="str">
        <f t="shared" si="128"/>
        <v>jun/2019</v>
      </c>
      <c r="E4130" s="263">
        <v>43623</v>
      </c>
      <c r="F4130" s="259" t="s">
        <v>199</v>
      </c>
      <c r="G4130" s="259" t="s">
        <v>288</v>
      </c>
      <c r="H4130" s="264" t="s">
        <v>706</v>
      </c>
      <c r="I4130" s="264" t="s">
        <v>230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890</v>
      </c>
      <c r="C4131" s="260" t="s">
        <v>891</v>
      </c>
      <c r="D4131" s="73" t="str">
        <f t="shared" si="128"/>
        <v>jun/2019</v>
      </c>
      <c r="E4131" s="263">
        <v>43623</v>
      </c>
      <c r="F4131" s="259" t="s">
        <v>201</v>
      </c>
      <c r="G4131" s="259" t="s">
        <v>288</v>
      </c>
      <c r="H4131" s="264" t="s">
        <v>202</v>
      </c>
      <c r="I4131" s="264" t="s">
        <v>291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890</v>
      </c>
      <c r="C4132" s="260" t="s">
        <v>891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288</v>
      </c>
      <c r="H4132" s="264" t="s">
        <v>1321</v>
      </c>
      <c r="I4132" s="264" t="s">
        <v>241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890</v>
      </c>
      <c r="C4133" s="260" t="s">
        <v>891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288</v>
      </c>
      <c r="H4133" s="264" t="s">
        <v>953</v>
      </c>
      <c r="I4133" s="264" t="s">
        <v>245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890</v>
      </c>
      <c r="C4134" s="260" t="s">
        <v>891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288</v>
      </c>
      <c r="H4134" s="264" t="s">
        <v>953</v>
      </c>
      <c r="I4134" s="264" t="s">
        <v>245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890</v>
      </c>
      <c r="C4135" s="260" t="s">
        <v>891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288</v>
      </c>
      <c r="H4135" s="264" t="s">
        <v>381</v>
      </c>
      <c r="I4135" s="264" t="s">
        <v>242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890</v>
      </c>
      <c r="C4136" s="260" t="s">
        <v>891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288</v>
      </c>
      <c r="H4136" s="264" t="s">
        <v>1447</v>
      </c>
      <c r="I4136" s="264" t="s">
        <v>237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890</v>
      </c>
      <c r="C4137" s="260" t="s">
        <v>891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288</v>
      </c>
      <c r="H4137" s="264" t="s">
        <v>1447</v>
      </c>
      <c r="I4137" s="264" t="s">
        <v>237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890</v>
      </c>
      <c r="C4138" s="260" t="s">
        <v>891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288</v>
      </c>
      <c r="H4138" s="264" t="s">
        <v>893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890</v>
      </c>
      <c r="C4139" s="260" t="s">
        <v>891</v>
      </c>
      <c r="D4139" s="73" t="str">
        <f t="shared" si="128"/>
        <v>jun/2019</v>
      </c>
      <c r="E4139" s="263">
        <v>43626</v>
      </c>
      <c r="F4139" s="259" t="s">
        <v>749</v>
      </c>
      <c r="G4139" s="259" t="s">
        <v>288</v>
      </c>
      <c r="H4139" s="264" t="s">
        <v>1298</v>
      </c>
      <c r="I4139" s="264" t="s">
        <v>269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890</v>
      </c>
      <c r="C4140" s="260" t="s">
        <v>891</v>
      </c>
      <c r="D4140" s="73" t="str">
        <f t="shared" si="128"/>
        <v>jun/2019</v>
      </c>
      <c r="E4140" s="263">
        <v>43626</v>
      </c>
      <c r="F4140" s="259" t="s">
        <v>208</v>
      </c>
      <c r="G4140" s="259" t="s">
        <v>288</v>
      </c>
      <c r="H4140" s="264" t="s">
        <v>297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890</v>
      </c>
      <c r="C4141" s="260" t="s">
        <v>891</v>
      </c>
      <c r="D4141" s="73" t="str">
        <f t="shared" si="128"/>
        <v>jun/2019</v>
      </c>
      <c r="E4141" s="263">
        <v>43626</v>
      </c>
      <c r="F4141" s="259" t="s">
        <v>208</v>
      </c>
      <c r="G4141" s="259" t="s">
        <v>288</v>
      </c>
      <c r="H4141" s="264" t="s">
        <v>297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890</v>
      </c>
      <c r="C4142" s="260" t="s">
        <v>891</v>
      </c>
      <c r="D4142" s="73" t="str">
        <f t="shared" si="128"/>
        <v>jun/2019</v>
      </c>
      <c r="E4142" s="263">
        <v>43626</v>
      </c>
      <c r="F4142" s="259" t="s">
        <v>201</v>
      </c>
      <c r="G4142" s="259" t="s">
        <v>288</v>
      </c>
      <c r="H4142" s="264" t="s">
        <v>202</v>
      </c>
      <c r="I4142" s="264" t="s">
        <v>291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890</v>
      </c>
      <c r="C4143" s="260" t="s">
        <v>891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288</v>
      </c>
      <c r="H4143" s="264" t="s">
        <v>1491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890</v>
      </c>
      <c r="C4144" s="260" t="s">
        <v>891</v>
      </c>
      <c r="D4144" s="73" t="str">
        <f t="shared" si="128"/>
        <v>jun/2019</v>
      </c>
      <c r="E4144" s="263">
        <v>43627</v>
      </c>
      <c r="F4144" s="259" t="s">
        <v>201</v>
      </c>
      <c r="G4144" s="259" t="s">
        <v>288</v>
      </c>
      <c r="H4144" s="264" t="s">
        <v>202</v>
      </c>
      <c r="I4144" s="264" t="s">
        <v>291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890</v>
      </c>
      <c r="C4145" s="260" t="s">
        <v>891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288</v>
      </c>
      <c r="H4145" s="264" t="s">
        <v>953</v>
      </c>
      <c r="I4145" s="264" t="s">
        <v>245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890</v>
      </c>
      <c r="C4146" s="260" t="s">
        <v>891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288</v>
      </c>
      <c r="H4146" s="264" t="s">
        <v>1274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890</v>
      </c>
      <c r="C4147" s="260" t="s">
        <v>891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288</v>
      </c>
      <c r="H4147" s="264" t="s">
        <v>1492</v>
      </c>
      <c r="I4147" s="264" t="s">
        <v>254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890</v>
      </c>
      <c r="C4148" s="260" t="s">
        <v>891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288</v>
      </c>
      <c r="H4148" s="264" t="s">
        <v>325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890</v>
      </c>
      <c r="C4149" s="260" t="s">
        <v>891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288</v>
      </c>
      <c r="H4149" s="264" t="s">
        <v>1493</v>
      </c>
      <c r="I4149" s="264" t="s">
        <v>241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890</v>
      </c>
      <c r="C4150" s="260" t="s">
        <v>891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288</v>
      </c>
      <c r="H4150" s="264" t="s">
        <v>1311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890</v>
      </c>
      <c r="C4151" s="260" t="s">
        <v>891</v>
      </c>
      <c r="D4151" s="73" t="str">
        <f t="shared" si="128"/>
        <v>jun/2019</v>
      </c>
      <c r="E4151" s="263">
        <v>43628</v>
      </c>
      <c r="F4151" s="259" t="s">
        <v>208</v>
      </c>
      <c r="G4151" s="259" t="s">
        <v>288</v>
      </c>
      <c r="H4151" s="264" t="s">
        <v>297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890</v>
      </c>
      <c r="C4152" s="260" t="s">
        <v>891</v>
      </c>
      <c r="D4152" s="73" t="str">
        <f t="shared" si="128"/>
        <v>jun/2019</v>
      </c>
      <c r="E4152" s="263">
        <v>43628</v>
      </c>
      <c r="F4152" s="259" t="s">
        <v>208</v>
      </c>
      <c r="G4152" s="259" t="s">
        <v>288</v>
      </c>
      <c r="H4152" s="264" t="s">
        <v>297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890</v>
      </c>
      <c r="C4153" s="260" t="s">
        <v>891</v>
      </c>
      <c r="D4153" s="73" t="str">
        <f t="shared" si="128"/>
        <v>jun/2019</v>
      </c>
      <c r="E4153" s="263">
        <v>43628</v>
      </c>
      <c r="F4153" s="259" t="s">
        <v>208</v>
      </c>
      <c r="G4153" s="259" t="s">
        <v>288</v>
      </c>
      <c r="H4153" s="264" t="s">
        <v>297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890</v>
      </c>
      <c r="C4154" s="260" t="s">
        <v>891</v>
      </c>
      <c r="D4154" s="73" t="str">
        <f t="shared" si="128"/>
        <v>jun/2019</v>
      </c>
      <c r="E4154" s="263">
        <v>43628</v>
      </c>
      <c r="F4154" s="259" t="s">
        <v>208</v>
      </c>
      <c r="G4154" s="259" t="s">
        <v>288</v>
      </c>
      <c r="H4154" s="264" t="s">
        <v>297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890</v>
      </c>
      <c r="C4155" s="260" t="s">
        <v>891</v>
      </c>
      <c r="D4155" s="73" t="str">
        <f t="shared" si="128"/>
        <v>jun/2019</v>
      </c>
      <c r="E4155" s="263">
        <v>43628</v>
      </c>
      <c r="F4155" s="259" t="s">
        <v>208</v>
      </c>
      <c r="G4155" s="259" t="s">
        <v>288</v>
      </c>
      <c r="H4155" s="264" t="s">
        <v>297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890</v>
      </c>
      <c r="C4156" s="260" t="s">
        <v>891</v>
      </c>
      <c r="D4156" s="73" t="str">
        <f t="shared" si="128"/>
        <v>jun/2019</v>
      </c>
      <c r="E4156" s="263">
        <v>43628</v>
      </c>
      <c r="F4156" s="259" t="s">
        <v>201</v>
      </c>
      <c r="G4156" s="259" t="s">
        <v>288</v>
      </c>
      <c r="H4156" s="264" t="s">
        <v>202</v>
      </c>
      <c r="I4156" s="264" t="s">
        <v>291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892</v>
      </c>
      <c r="C4157" s="260" t="s">
        <v>891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288</v>
      </c>
      <c r="H4157" s="264" t="s">
        <v>143</v>
      </c>
      <c r="I4157" s="264" t="s">
        <v>228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892</v>
      </c>
      <c r="C4158" s="260" t="s">
        <v>891</v>
      </c>
      <c r="D4158" s="73" t="str">
        <f t="shared" si="128"/>
        <v>jun/2019</v>
      </c>
      <c r="E4158" s="263">
        <v>43629</v>
      </c>
      <c r="F4158" s="259" t="s">
        <v>199</v>
      </c>
      <c r="G4158" s="259" t="s">
        <v>288</v>
      </c>
      <c r="H4158" s="264" t="s">
        <v>706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892</v>
      </c>
      <c r="C4159" s="260" t="s">
        <v>891</v>
      </c>
      <c r="D4159" s="73" t="str">
        <f t="shared" si="128"/>
        <v>jun/2019</v>
      </c>
      <c r="E4159" s="263">
        <v>43629</v>
      </c>
      <c r="F4159" s="259" t="s">
        <v>208</v>
      </c>
      <c r="G4159" s="259" t="s">
        <v>288</v>
      </c>
      <c r="H4159" s="264" t="s">
        <v>322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890</v>
      </c>
      <c r="C4160" s="260" t="s">
        <v>891</v>
      </c>
      <c r="D4160" s="73" t="str">
        <f t="shared" si="128"/>
        <v>jun/2019</v>
      </c>
      <c r="E4160" s="263">
        <v>43629</v>
      </c>
      <c r="F4160" s="259" t="s">
        <v>199</v>
      </c>
      <c r="G4160" s="259" t="s">
        <v>288</v>
      </c>
      <c r="H4160" s="264" t="s">
        <v>706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892</v>
      </c>
      <c r="C4161" s="317" t="s">
        <v>891</v>
      </c>
      <c r="D4161" s="73" t="str">
        <f t="shared" si="128"/>
        <v>jun/2019</v>
      </c>
      <c r="E4161" s="274">
        <v>43630</v>
      </c>
      <c r="F4161" s="261" t="s">
        <v>199</v>
      </c>
      <c r="G4161" s="261" t="s">
        <v>288</v>
      </c>
      <c r="H4161" s="270" t="s">
        <v>706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892</v>
      </c>
      <c r="C4162" s="260" t="s">
        <v>891</v>
      </c>
      <c r="D4162" s="73" t="str">
        <f t="shared" si="128"/>
        <v>jun/2019</v>
      </c>
      <c r="E4162" s="263">
        <v>43630</v>
      </c>
      <c r="F4162" s="259" t="s">
        <v>199</v>
      </c>
      <c r="G4162" s="259" t="s">
        <v>288</v>
      </c>
      <c r="H4162" s="264" t="s">
        <v>706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890</v>
      </c>
      <c r="C4163" s="260" t="s">
        <v>891</v>
      </c>
      <c r="D4163" s="73" t="str">
        <f t="shared" ref="D4163:D4226" si="130">TEXT(E4163,"mmm/aaaa")</f>
        <v>jun/2019</v>
      </c>
      <c r="E4163" s="263">
        <v>43630</v>
      </c>
      <c r="F4163" s="259" t="s">
        <v>708</v>
      </c>
      <c r="G4163" s="259" t="s">
        <v>288</v>
      </c>
      <c r="H4163" s="264" t="s">
        <v>708</v>
      </c>
      <c r="I4163" s="264" t="s">
        <v>200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890</v>
      </c>
      <c r="C4164" s="317" t="s">
        <v>891</v>
      </c>
      <c r="D4164" s="73" t="str">
        <f t="shared" si="130"/>
        <v>jun/2019</v>
      </c>
      <c r="E4164" s="274">
        <v>43630</v>
      </c>
      <c r="F4164" s="261" t="s">
        <v>199</v>
      </c>
      <c r="G4164" s="261" t="s">
        <v>288</v>
      </c>
      <c r="H4164" s="270" t="s">
        <v>706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890</v>
      </c>
      <c r="C4165" s="260" t="s">
        <v>891</v>
      </c>
      <c r="D4165" s="73" t="str">
        <f t="shared" si="130"/>
        <v>jun/2019</v>
      </c>
      <c r="E4165" s="263">
        <v>43630</v>
      </c>
      <c r="F4165" s="259" t="s">
        <v>199</v>
      </c>
      <c r="G4165" s="259" t="s">
        <v>288</v>
      </c>
      <c r="H4165" s="264" t="s">
        <v>706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890</v>
      </c>
      <c r="C4166" s="260" t="s">
        <v>891</v>
      </c>
      <c r="D4166" s="73" t="str">
        <f t="shared" si="130"/>
        <v>jun/2019</v>
      </c>
      <c r="E4166" s="263">
        <v>43630</v>
      </c>
      <c r="F4166" s="259" t="s">
        <v>1494</v>
      </c>
      <c r="G4166" s="259" t="s">
        <v>288</v>
      </c>
      <c r="H4166" s="264" t="s">
        <v>326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890</v>
      </c>
      <c r="C4167" s="260" t="s">
        <v>891</v>
      </c>
      <c r="D4167" s="73" t="str">
        <f t="shared" si="130"/>
        <v>jun/2019</v>
      </c>
      <c r="E4167" s="263">
        <v>43630</v>
      </c>
      <c r="F4167" s="259" t="s">
        <v>1495</v>
      </c>
      <c r="G4167" s="259" t="s">
        <v>288</v>
      </c>
      <c r="H4167" s="264" t="s">
        <v>317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890</v>
      </c>
      <c r="C4168" s="260" t="s">
        <v>891</v>
      </c>
      <c r="D4168" s="73" t="str">
        <f t="shared" si="130"/>
        <v>jun/2019</v>
      </c>
      <c r="E4168" s="263">
        <v>43630</v>
      </c>
      <c r="F4168" s="259" t="s">
        <v>425</v>
      </c>
      <c r="G4168" s="259" t="s">
        <v>288</v>
      </c>
      <c r="H4168" s="264" t="s">
        <v>1447</v>
      </c>
      <c r="I4168" s="264" t="s">
        <v>237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890</v>
      </c>
      <c r="C4169" s="260" t="s">
        <v>891</v>
      </c>
      <c r="D4169" s="73" t="str">
        <f t="shared" si="130"/>
        <v>jun/2019</v>
      </c>
      <c r="E4169" s="263">
        <v>43630</v>
      </c>
      <c r="F4169" s="259" t="s">
        <v>1496</v>
      </c>
      <c r="G4169" s="259" t="s">
        <v>288</v>
      </c>
      <c r="H4169" s="264" t="s">
        <v>1447</v>
      </c>
      <c r="I4169" s="264" t="s">
        <v>237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890</v>
      </c>
      <c r="C4170" s="260" t="s">
        <v>891</v>
      </c>
      <c r="D4170" s="73" t="str">
        <f t="shared" si="130"/>
        <v>jun/2019</v>
      </c>
      <c r="E4170" s="263">
        <v>43630</v>
      </c>
      <c r="F4170" s="259" t="s">
        <v>1497</v>
      </c>
      <c r="G4170" s="259" t="s">
        <v>288</v>
      </c>
      <c r="H4170" s="264" t="s">
        <v>978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890</v>
      </c>
      <c r="C4171" s="260" t="s">
        <v>891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288</v>
      </c>
      <c r="H4171" s="264" t="s">
        <v>381</v>
      </c>
      <c r="I4171" s="264" t="s">
        <v>242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890</v>
      </c>
      <c r="C4172" s="260" t="s">
        <v>891</v>
      </c>
      <c r="D4172" s="73" t="str">
        <f t="shared" si="130"/>
        <v>jun/2019</v>
      </c>
      <c r="E4172" s="263">
        <v>43630</v>
      </c>
      <c r="F4172" s="259" t="s">
        <v>719</v>
      </c>
      <c r="G4172" s="259" t="s">
        <v>288</v>
      </c>
      <c r="H4172" s="264" t="s">
        <v>692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890</v>
      </c>
      <c r="C4173" s="260" t="s">
        <v>891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288</v>
      </c>
      <c r="H4173" s="264" t="s">
        <v>321</v>
      </c>
      <c r="I4173" s="264" t="s">
        <v>252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890</v>
      </c>
      <c r="C4174" s="260" t="s">
        <v>891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288</v>
      </c>
      <c r="H4174" s="264" t="s">
        <v>953</v>
      </c>
      <c r="I4174" s="264" t="s">
        <v>245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890</v>
      </c>
      <c r="C4175" s="260" t="s">
        <v>891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288</v>
      </c>
      <c r="H4175" s="264" t="s">
        <v>876</v>
      </c>
      <c r="I4175" s="264" t="s">
        <v>242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890</v>
      </c>
      <c r="C4176" s="260" t="s">
        <v>891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288</v>
      </c>
      <c r="H4176" s="264" t="s">
        <v>939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890</v>
      </c>
      <c r="C4177" s="260" t="s">
        <v>891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288</v>
      </c>
      <c r="H4177" s="264" t="s">
        <v>1332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890</v>
      </c>
      <c r="C4178" s="260" t="s">
        <v>891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288</v>
      </c>
      <c r="H4178" s="264" t="s">
        <v>336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890</v>
      </c>
      <c r="C4179" s="260" t="s">
        <v>891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288</v>
      </c>
      <c r="H4179" s="264" t="s">
        <v>1498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890</v>
      </c>
      <c r="C4180" s="260" t="s">
        <v>891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288</v>
      </c>
      <c r="H4180" s="264" t="s">
        <v>1498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890</v>
      </c>
      <c r="C4181" s="260" t="s">
        <v>891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288</v>
      </c>
      <c r="H4181" s="264" t="s">
        <v>323</v>
      </c>
      <c r="I4181" s="264" t="s">
        <v>270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890</v>
      </c>
      <c r="C4182" s="260" t="s">
        <v>891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288</v>
      </c>
      <c r="H4182" s="264" t="s">
        <v>331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890</v>
      </c>
      <c r="C4183" s="260" t="s">
        <v>891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288</v>
      </c>
      <c r="H4183" s="264" t="s">
        <v>1044</v>
      </c>
      <c r="I4183" s="264" t="s">
        <v>187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890</v>
      </c>
      <c r="C4184" s="260" t="s">
        <v>891</v>
      </c>
      <c r="D4184" s="73" t="str">
        <f t="shared" si="130"/>
        <v>jun/2019</v>
      </c>
      <c r="E4184" s="263">
        <v>43630</v>
      </c>
      <c r="F4184" s="259" t="s">
        <v>549</v>
      </c>
      <c r="G4184" s="259" t="s">
        <v>288</v>
      </c>
      <c r="H4184" s="264" t="s">
        <v>692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890</v>
      </c>
      <c r="C4185" s="260" t="s">
        <v>891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288</v>
      </c>
      <c r="H4185" s="264" t="s">
        <v>317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890</v>
      </c>
      <c r="C4186" s="260" t="s">
        <v>891</v>
      </c>
      <c r="D4186" s="73" t="str">
        <f t="shared" si="130"/>
        <v>jun/2019</v>
      </c>
      <c r="E4186" s="263">
        <v>43630</v>
      </c>
      <c r="F4186" s="259" t="s">
        <v>208</v>
      </c>
      <c r="G4186" s="259" t="s">
        <v>288</v>
      </c>
      <c r="H4186" s="264" t="s">
        <v>297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890</v>
      </c>
      <c r="C4187" s="260" t="s">
        <v>891</v>
      </c>
      <c r="D4187" s="73" t="str">
        <f t="shared" si="130"/>
        <v>jun/2019</v>
      </c>
      <c r="E4187" s="263">
        <v>43630</v>
      </c>
      <c r="F4187" s="259" t="s">
        <v>208</v>
      </c>
      <c r="G4187" s="259" t="s">
        <v>288</v>
      </c>
      <c r="H4187" s="264" t="s">
        <v>297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890</v>
      </c>
      <c r="C4188" s="260" t="s">
        <v>891</v>
      </c>
      <c r="D4188" s="73" t="str">
        <f t="shared" si="130"/>
        <v>jun/2019</v>
      </c>
      <c r="E4188" s="263">
        <v>43630</v>
      </c>
      <c r="F4188" s="259" t="s">
        <v>208</v>
      </c>
      <c r="G4188" s="259" t="s">
        <v>288</v>
      </c>
      <c r="H4188" s="264" t="s">
        <v>297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890</v>
      </c>
      <c r="C4189" s="260" t="s">
        <v>891</v>
      </c>
      <c r="D4189" s="73" t="str">
        <f t="shared" si="130"/>
        <v>jun/2019</v>
      </c>
      <c r="E4189" s="263">
        <v>43630</v>
      </c>
      <c r="F4189" s="259" t="s">
        <v>208</v>
      </c>
      <c r="G4189" s="259" t="s">
        <v>288</v>
      </c>
      <c r="H4189" s="264" t="s">
        <v>297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890</v>
      </c>
      <c r="C4190" s="260" t="s">
        <v>891</v>
      </c>
      <c r="D4190" s="73" t="str">
        <f t="shared" si="130"/>
        <v>jun/2019</v>
      </c>
      <c r="E4190" s="263">
        <v>43630</v>
      </c>
      <c r="F4190" s="259" t="s">
        <v>208</v>
      </c>
      <c r="G4190" s="259" t="s">
        <v>288</v>
      </c>
      <c r="H4190" s="264" t="s">
        <v>297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890</v>
      </c>
      <c r="C4191" s="260" t="s">
        <v>891</v>
      </c>
      <c r="D4191" s="73" t="str">
        <f t="shared" si="130"/>
        <v>jun/2019</v>
      </c>
      <c r="E4191" s="263">
        <v>43630</v>
      </c>
      <c r="F4191" s="259" t="s">
        <v>208</v>
      </c>
      <c r="G4191" s="259" t="s">
        <v>288</v>
      </c>
      <c r="H4191" s="264" t="s">
        <v>297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890</v>
      </c>
      <c r="C4192" s="260" t="s">
        <v>891</v>
      </c>
      <c r="D4192" s="73" t="str">
        <f t="shared" si="130"/>
        <v>jun/2019</v>
      </c>
      <c r="E4192" s="263">
        <v>43630</v>
      </c>
      <c r="F4192" s="259" t="s">
        <v>208</v>
      </c>
      <c r="G4192" s="259" t="s">
        <v>288</v>
      </c>
      <c r="H4192" s="264" t="s">
        <v>297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890</v>
      </c>
      <c r="C4193" s="260" t="s">
        <v>891</v>
      </c>
      <c r="D4193" s="73" t="str">
        <f t="shared" si="130"/>
        <v>jun/2019</v>
      </c>
      <c r="E4193" s="263">
        <v>43630</v>
      </c>
      <c r="F4193" s="259" t="s">
        <v>208</v>
      </c>
      <c r="G4193" s="259" t="s">
        <v>288</v>
      </c>
      <c r="H4193" s="264" t="s">
        <v>297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890</v>
      </c>
      <c r="C4194" s="260" t="s">
        <v>891</v>
      </c>
      <c r="D4194" s="73" t="str">
        <f t="shared" si="130"/>
        <v>jun/2019</v>
      </c>
      <c r="E4194" s="263">
        <v>43630</v>
      </c>
      <c r="F4194" s="259" t="s">
        <v>208</v>
      </c>
      <c r="G4194" s="259" t="s">
        <v>288</v>
      </c>
      <c r="H4194" s="264" t="s">
        <v>297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890</v>
      </c>
      <c r="C4195" s="260" t="s">
        <v>891</v>
      </c>
      <c r="D4195" s="73" t="str">
        <f t="shared" si="130"/>
        <v>jun/2019</v>
      </c>
      <c r="E4195" s="263">
        <v>43633</v>
      </c>
      <c r="F4195" s="259" t="s">
        <v>208</v>
      </c>
      <c r="G4195" s="259" t="s">
        <v>288</v>
      </c>
      <c r="H4195" s="264" t="s">
        <v>752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890</v>
      </c>
      <c r="C4196" s="260" t="s">
        <v>891</v>
      </c>
      <c r="D4196" s="73" t="str">
        <f t="shared" si="130"/>
        <v>jun/2019</v>
      </c>
      <c r="E4196" s="263">
        <v>43633</v>
      </c>
      <c r="F4196" s="259" t="s">
        <v>208</v>
      </c>
      <c r="G4196" s="259" t="s">
        <v>288</v>
      </c>
      <c r="H4196" s="264" t="s">
        <v>752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890</v>
      </c>
      <c r="C4197" s="260" t="s">
        <v>891</v>
      </c>
      <c r="D4197" s="73" t="str">
        <f t="shared" si="130"/>
        <v>jun/2019</v>
      </c>
      <c r="E4197" s="263">
        <v>43633</v>
      </c>
      <c r="F4197" s="259" t="s">
        <v>208</v>
      </c>
      <c r="G4197" s="259" t="s">
        <v>288</v>
      </c>
      <c r="H4197" s="264" t="s">
        <v>752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890</v>
      </c>
      <c r="C4198" s="260" t="s">
        <v>891</v>
      </c>
      <c r="D4198" s="73" t="str">
        <f t="shared" si="130"/>
        <v>jun/2019</v>
      </c>
      <c r="E4198" s="263">
        <v>43633</v>
      </c>
      <c r="F4198" s="259" t="s">
        <v>749</v>
      </c>
      <c r="G4198" s="259" t="s">
        <v>288</v>
      </c>
      <c r="H4198" s="264" t="s">
        <v>324</v>
      </c>
      <c r="I4198" s="264" t="s">
        <v>269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890</v>
      </c>
      <c r="C4199" s="260" t="s">
        <v>891</v>
      </c>
      <c r="D4199" s="73" t="str">
        <f t="shared" si="130"/>
        <v>jun/2019</v>
      </c>
      <c r="E4199" s="263">
        <v>43633</v>
      </c>
      <c r="F4199" s="259" t="s">
        <v>749</v>
      </c>
      <c r="G4199" s="259" t="s">
        <v>288</v>
      </c>
      <c r="H4199" s="264" t="s">
        <v>324</v>
      </c>
      <c r="I4199" s="264" t="s">
        <v>269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890</v>
      </c>
      <c r="C4200" s="260" t="s">
        <v>891</v>
      </c>
      <c r="D4200" s="73" t="str">
        <f t="shared" si="130"/>
        <v>jun/2019</v>
      </c>
      <c r="E4200" s="263">
        <v>43633</v>
      </c>
      <c r="F4200" s="259" t="s">
        <v>749</v>
      </c>
      <c r="G4200" s="259" t="s">
        <v>288</v>
      </c>
      <c r="H4200" s="264" t="s">
        <v>324</v>
      </c>
      <c r="I4200" s="264" t="s">
        <v>269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890</v>
      </c>
      <c r="C4201" s="260" t="s">
        <v>891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288</v>
      </c>
      <c r="H4201" s="264" t="s">
        <v>338</v>
      </c>
      <c r="I4201" s="264" t="s">
        <v>242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890</v>
      </c>
      <c r="C4202" s="260" t="s">
        <v>891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288</v>
      </c>
      <c r="H4202" s="264" t="s">
        <v>178</v>
      </c>
      <c r="I4202" s="264" t="s">
        <v>241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890</v>
      </c>
      <c r="C4203" s="260" t="s">
        <v>891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288</v>
      </c>
      <c r="H4203" s="264" t="s">
        <v>953</v>
      </c>
      <c r="I4203" s="264" t="s">
        <v>245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890</v>
      </c>
      <c r="C4204" s="260" t="s">
        <v>891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288</v>
      </c>
      <c r="H4204" s="264" t="s">
        <v>1353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890</v>
      </c>
      <c r="C4205" s="260" t="s">
        <v>891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288</v>
      </c>
      <c r="H4205" s="264" t="s">
        <v>1327</v>
      </c>
      <c r="I4205" s="264" t="s">
        <v>248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890</v>
      </c>
      <c r="C4206" s="260" t="s">
        <v>891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288</v>
      </c>
      <c r="H4206" s="264" t="s">
        <v>1327</v>
      </c>
      <c r="I4206" s="264" t="s">
        <v>248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890</v>
      </c>
      <c r="C4207" s="260" t="s">
        <v>891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288</v>
      </c>
      <c r="H4207" s="264" t="s">
        <v>711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890</v>
      </c>
      <c r="C4208" s="260" t="s">
        <v>891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288</v>
      </c>
      <c r="H4208" s="264" t="s">
        <v>326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890</v>
      </c>
      <c r="C4209" s="260" t="s">
        <v>891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288</v>
      </c>
      <c r="H4209" s="264" t="s">
        <v>326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890</v>
      </c>
      <c r="C4210" s="260" t="s">
        <v>891</v>
      </c>
      <c r="D4210" s="73" t="str">
        <f t="shared" si="130"/>
        <v>jun/2019</v>
      </c>
      <c r="E4210" s="263">
        <v>43633</v>
      </c>
      <c r="F4210" s="259" t="s">
        <v>749</v>
      </c>
      <c r="G4210" s="259" t="s">
        <v>288</v>
      </c>
      <c r="H4210" s="264" t="s">
        <v>1169</v>
      </c>
      <c r="I4210" s="264" t="s">
        <v>269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890</v>
      </c>
      <c r="C4211" s="260" t="s">
        <v>891</v>
      </c>
      <c r="D4211" s="73" t="str">
        <f t="shared" si="130"/>
        <v>jun/2019</v>
      </c>
      <c r="E4211" s="263">
        <v>43633</v>
      </c>
      <c r="F4211" s="259" t="s">
        <v>749</v>
      </c>
      <c r="G4211" s="259" t="s">
        <v>288</v>
      </c>
      <c r="H4211" s="264" t="s">
        <v>324</v>
      </c>
      <c r="I4211" s="264" t="s">
        <v>269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890</v>
      </c>
      <c r="C4212" s="260" t="s">
        <v>891</v>
      </c>
      <c r="D4212" s="73" t="str">
        <f t="shared" si="130"/>
        <v>jun/2019</v>
      </c>
      <c r="E4212" s="263">
        <v>43633</v>
      </c>
      <c r="F4212" s="259" t="s">
        <v>749</v>
      </c>
      <c r="G4212" s="259" t="s">
        <v>288</v>
      </c>
      <c r="H4212" s="264" t="s">
        <v>324</v>
      </c>
      <c r="I4212" s="264" t="s">
        <v>269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890</v>
      </c>
      <c r="C4213" s="260" t="s">
        <v>891</v>
      </c>
      <c r="D4213" s="73" t="str">
        <f t="shared" si="130"/>
        <v>jun/2019</v>
      </c>
      <c r="E4213" s="263">
        <v>43633</v>
      </c>
      <c r="F4213" s="259" t="s">
        <v>749</v>
      </c>
      <c r="G4213" s="259" t="s">
        <v>288</v>
      </c>
      <c r="H4213" s="264" t="s">
        <v>324</v>
      </c>
      <c r="I4213" s="264" t="s">
        <v>269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890</v>
      </c>
      <c r="C4214" s="260" t="s">
        <v>891</v>
      </c>
      <c r="D4214" s="73" t="str">
        <f t="shared" si="130"/>
        <v>jun/2019</v>
      </c>
      <c r="E4214" s="263">
        <v>43633</v>
      </c>
      <c r="F4214" s="259" t="s">
        <v>749</v>
      </c>
      <c r="G4214" s="259" t="s">
        <v>288</v>
      </c>
      <c r="H4214" s="264" t="s">
        <v>324</v>
      </c>
      <c r="I4214" s="264" t="s">
        <v>269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890</v>
      </c>
      <c r="C4215" s="260" t="s">
        <v>891</v>
      </c>
      <c r="D4215" s="73" t="str">
        <f t="shared" si="130"/>
        <v>jun/2019</v>
      </c>
      <c r="E4215" s="263">
        <v>43633</v>
      </c>
      <c r="F4215" s="259" t="s">
        <v>749</v>
      </c>
      <c r="G4215" s="259" t="s">
        <v>288</v>
      </c>
      <c r="H4215" s="264" t="s">
        <v>324</v>
      </c>
      <c r="I4215" s="264" t="s">
        <v>269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890</v>
      </c>
      <c r="C4216" s="260" t="s">
        <v>891</v>
      </c>
      <c r="D4216" s="73" t="str">
        <f t="shared" si="130"/>
        <v>jun/2019</v>
      </c>
      <c r="E4216" s="263">
        <v>43633</v>
      </c>
      <c r="F4216" s="259" t="s">
        <v>749</v>
      </c>
      <c r="G4216" s="259" t="s">
        <v>288</v>
      </c>
      <c r="H4216" s="264" t="s">
        <v>324</v>
      </c>
      <c r="I4216" s="264" t="s">
        <v>269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890</v>
      </c>
      <c r="C4217" s="260" t="s">
        <v>891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288</v>
      </c>
      <c r="H4217" s="264" t="s">
        <v>978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890</v>
      </c>
      <c r="C4218" s="260" t="s">
        <v>891</v>
      </c>
      <c r="D4218" s="73" t="str">
        <f t="shared" si="130"/>
        <v>jun/2019</v>
      </c>
      <c r="E4218" s="263">
        <v>43633</v>
      </c>
      <c r="F4218" s="259" t="s">
        <v>749</v>
      </c>
      <c r="G4218" s="259" t="s">
        <v>288</v>
      </c>
      <c r="H4218" s="264" t="s">
        <v>1472</v>
      </c>
      <c r="I4218" s="264" t="s">
        <v>269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890</v>
      </c>
      <c r="C4219" s="260" t="s">
        <v>891</v>
      </c>
      <c r="D4219" s="73" t="str">
        <f t="shared" si="130"/>
        <v>jun/2019</v>
      </c>
      <c r="E4219" s="263">
        <v>43633</v>
      </c>
      <c r="F4219" s="259" t="s">
        <v>208</v>
      </c>
      <c r="G4219" s="259" t="s">
        <v>288</v>
      </c>
      <c r="H4219" s="264" t="s">
        <v>297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890</v>
      </c>
      <c r="C4220" s="260" t="s">
        <v>891</v>
      </c>
      <c r="D4220" s="73" t="str">
        <f t="shared" si="130"/>
        <v>jun/2019</v>
      </c>
      <c r="E4220" s="263">
        <v>43633</v>
      </c>
      <c r="F4220" s="259" t="s">
        <v>208</v>
      </c>
      <c r="G4220" s="259" t="s">
        <v>288</v>
      </c>
      <c r="H4220" s="264" t="s">
        <v>297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890</v>
      </c>
      <c r="C4221" s="260" t="s">
        <v>891</v>
      </c>
      <c r="D4221" s="73" t="str">
        <f t="shared" si="130"/>
        <v>jun/2019</v>
      </c>
      <c r="E4221" s="263">
        <v>43633</v>
      </c>
      <c r="F4221" s="259" t="s">
        <v>208</v>
      </c>
      <c r="G4221" s="259" t="s">
        <v>288</v>
      </c>
      <c r="H4221" s="264" t="s">
        <v>297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890</v>
      </c>
      <c r="C4222" s="260" t="s">
        <v>891</v>
      </c>
      <c r="D4222" s="73" t="str">
        <f t="shared" si="130"/>
        <v>jun/2019</v>
      </c>
      <c r="E4222" s="263">
        <v>43633</v>
      </c>
      <c r="F4222" s="259" t="s">
        <v>208</v>
      </c>
      <c r="G4222" s="259" t="s">
        <v>288</v>
      </c>
      <c r="H4222" s="264" t="s">
        <v>297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890</v>
      </c>
      <c r="C4223" s="260" t="s">
        <v>891</v>
      </c>
      <c r="D4223" s="73" t="str">
        <f t="shared" si="130"/>
        <v>jun/2019</v>
      </c>
      <c r="E4223" s="263">
        <v>43633</v>
      </c>
      <c r="F4223" s="259" t="s">
        <v>208</v>
      </c>
      <c r="G4223" s="259" t="s">
        <v>288</v>
      </c>
      <c r="H4223" s="264" t="s">
        <v>297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890</v>
      </c>
      <c r="C4224" s="260" t="s">
        <v>891</v>
      </c>
      <c r="D4224" s="73" t="str">
        <f t="shared" si="130"/>
        <v>jun/2019</v>
      </c>
      <c r="E4224" s="263">
        <v>43633</v>
      </c>
      <c r="F4224" s="259" t="s">
        <v>208</v>
      </c>
      <c r="G4224" s="259" t="s">
        <v>288</v>
      </c>
      <c r="H4224" s="264" t="s">
        <v>297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890</v>
      </c>
      <c r="C4225" s="260" t="s">
        <v>891</v>
      </c>
      <c r="D4225" s="73" t="str">
        <f t="shared" si="130"/>
        <v>jun/2019</v>
      </c>
      <c r="E4225" s="263">
        <v>43633</v>
      </c>
      <c r="F4225" s="259" t="s">
        <v>208</v>
      </c>
      <c r="G4225" s="259" t="s">
        <v>288</v>
      </c>
      <c r="H4225" s="264" t="s">
        <v>297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890</v>
      </c>
      <c r="C4226" s="260" t="s">
        <v>891</v>
      </c>
      <c r="D4226" s="73" t="str">
        <f t="shared" si="130"/>
        <v>jun/2019</v>
      </c>
      <c r="E4226" s="263">
        <v>43633</v>
      </c>
      <c r="F4226" s="259" t="s">
        <v>208</v>
      </c>
      <c r="G4226" s="259" t="s">
        <v>288</v>
      </c>
      <c r="H4226" s="264" t="s">
        <v>297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890</v>
      </c>
      <c r="C4227" s="260" t="s">
        <v>891</v>
      </c>
      <c r="D4227" s="73" t="str">
        <f t="shared" ref="D4227:D4290" si="132">TEXT(E4227,"mmm/aaaa")</f>
        <v>jun/2019</v>
      </c>
      <c r="E4227" s="263">
        <v>43633</v>
      </c>
      <c r="F4227" s="259" t="s">
        <v>208</v>
      </c>
      <c r="G4227" s="259" t="s">
        <v>288</v>
      </c>
      <c r="H4227" s="264" t="s">
        <v>297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890</v>
      </c>
      <c r="C4228" s="260" t="s">
        <v>891</v>
      </c>
      <c r="D4228" s="73" t="str">
        <f t="shared" si="132"/>
        <v>jun/2019</v>
      </c>
      <c r="E4228" s="263">
        <v>43633</v>
      </c>
      <c r="F4228" s="259" t="s">
        <v>208</v>
      </c>
      <c r="G4228" s="259" t="s">
        <v>288</v>
      </c>
      <c r="H4228" s="264" t="s">
        <v>297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890</v>
      </c>
      <c r="C4229" s="260" t="s">
        <v>891</v>
      </c>
      <c r="D4229" s="73" t="str">
        <f t="shared" si="132"/>
        <v>jun/2019</v>
      </c>
      <c r="E4229" s="263">
        <v>43633</v>
      </c>
      <c r="F4229" s="259" t="s">
        <v>208</v>
      </c>
      <c r="G4229" s="259" t="s">
        <v>288</v>
      </c>
      <c r="H4229" s="264" t="s">
        <v>297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890</v>
      </c>
      <c r="C4230" s="260" t="s">
        <v>891</v>
      </c>
      <c r="D4230" s="73" t="str">
        <f t="shared" si="132"/>
        <v>jun/2019</v>
      </c>
      <c r="E4230" s="263">
        <v>43633</v>
      </c>
      <c r="F4230" s="259" t="s">
        <v>201</v>
      </c>
      <c r="G4230" s="259" t="s">
        <v>288</v>
      </c>
      <c r="H4230" s="264" t="s">
        <v>202</v>
      </c>
      <c r="I4230" s="264" t="s">
        <v>291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890</v>
      </c>
      <c r="C4231" s="260" t="s">
        <v>891</v>
      </c>
      <c r="D4231" s="73" t="str">
        <f t="shared" si="132"/>
        <v>jun/2019</v>
      </c>
      <c r="E4231" s="263">
        <v>43634</v>
      </c>
      <c r="F4231" s="259" t="s">
        <v>761</v>
      </c>
      <c r="G4231" s="259" t="s">
        <v>288</v>
      </c>
      <c r="H4231" s="264" t="s">
        <v>765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890</v>
      </c>
      <c r="C4232" s="260" t="s">
        <v>891</v>
      </c>
      <c r="D4232" s="73" t="str">
        <f t="shared" si="132"/>
        <v>jun/2019</v>
      </c>
      <c r="E4232" s="263">
        <v>43634</v>
      </c>
      <c r="F4232" s="259" t="s">
        <v>753</v>
      </c>
      <c r="G4232" s="259" t="s">
        <v>288</v>
      </c>
      <c r="H4232" s="264" t="s">
        <v>764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890</v>
      </c>
      <c r="C4233" s="260" t="s">
        <v>891</v>
      </c>
      <c r="D4233" s="73" t="str">
        <f t="shared" si="132"/>
        <v>jun/2019</v>
      </c>
      <c r="E4233" s="263">
        <v>43634</v>
      </c>
      <c r="F4233" s="259" t="s">
        <v>749</v>
      </c>
      <c r="G4233" s="259" t="s">
        <v>288</v>
      </c>
      <c r="H4233" s="264" t="s">
        <v>324</v>
      </c>
      <c r="I4233" s="264" t="s">
        <v>269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890</v>
      </c>
      <c r="C4234" s="260" t="s">
        <v>891</v>
      </c>
      <c r="D4234" s="73" t="str">
        <f t="shared" si="132"/>
        <v>jun/2019</v>
      </c>
      <c r="E4234" s="263">
        <v>43634</v>
      </c>
      <c r="F4234" s="259" t="s">
        <v>749</v>
      </c>
      <c r="G4234" s="259" t="s">
        <v>288</v>
      </c>
      <c r="H4234" s="264" t="s">
        <v>324</v>
      </c>
      <c r="I4234" s="264" t="s">
        <v>269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890</v>
      </c>
      <c r="C4235" s="260" t="s">
        <v>891</v>
      </c>
      <c r="D4235" s="73" t="str">
        <f t="shared" si="132"/>
        <v>jun/2019</v>
      </c>
      <c r="E4235" s="263">
        <v>43634</v>
      </c>
      <c r="F4235" s="259" t="s">
        <v>749</v>
      </c>
      <c r="G4235" s="259" t="s">
        <v>288</v>
      </c>
      <c r="H4235" s="264" t="s">
        <v>324</v>
      </c>
      <c r="I4235" s="264" t="s">
        <v>269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890</v>
      </c>
      <c r="C4236" s="260" t="s">
        <v>891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288</v>
      </c>
      <c r="H4236" s="264" t="s">
        <v>978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890</v>
      </c>
      <c r="C4237" s="260" t="s">
        <v>891</v>
      </c>
      <c r="D4237" s="73" t="str">
        <f t="shared" si="132"/>
        <v>jun/2019</v>
      </c>
      <c r="E4237" s="263">
        <v>43634</v>
      </c>
      <c r="F4237" s="259" t="s">
        <v>208</v>
      </c>
      <c r="G4237" s="259" t="s">
        <v>288</v>
      </c>
      <c r="H4237" s="264" t="s">
        <v>297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890</v>
      </c>
      <c r="C4238" s="260" t="s">
        <v>891</v>
      </c>
      <c r="D4238" s="73" t="str">
        <f t="shared" si="132"/>
        <v>jun/2019</v>
      </c>
      <c r="E4238" s="263">
        <v>43634</v>
      </c>
      <c r="F4238" s="259" t="s">
        <v>208</v>
      </c>
      <c r="G4238" s="259" t="s">
        <v>288</v>
      </c>
      <c r="H4238" s="264" t="s">
        <v>297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890</v>
      </c>
      <c r="C4239" s="260" t="s">
        <v>891</v>
      </c>
      <c r="D4239" s="73" t="str">
        <f t="shared" si="132"/>
        <v>jun/2019</v>
      </c>
      <c r="E4239" s="263">
        <v>43634</v>
      </c>
      <c r="F4239" s="259" t="s">
        <v>208</v>
      </c>
      <c r="G4239" s="259" t="s">
        <v>288</v>
      </c>
      <c r="H4239" s="264" t="s">
        <v>297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890</v>
      </c>
      <c r="C4240" s="260" t="s">
        <v>891</v>
      </c>
      <c r="D4240" s="73" t="str">
        <f t="shared" si="132"/>
        <v>jun/2019</v>
      </c>
      <c r="E4240" s="263">
        <v>43634</v>
      </c>
      <c r="F4240" s="259" t="s">
        <v>201</v>
      </c>
      <c r="G4240" s="259" t="s">
        <v>288</v>
      </c>
      <c r="H4240" s="264" t="s">
        <v>202</v>
      </c>
      <c r="I4240" s="264" t="s">
        <v>291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890</v>
      </c>
      <c r="C4241" s="260" t="s">
        <v>891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288</v>
      </c>
      <c r="H4241" s="264" t="s">
        <v>333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890</v>
      </c>
      <c r="C4242" s="260" t="s">
        <v>891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288</v>
      </c>
      <c r="H4242" s="264" t="s">
        <v>1493</v>
      </c>
      <c r="I4242" s="264" t="s">
        <v>242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890</v>
      </c>
      <c r="C4243" s="260" t="s">
        <v>891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288</v>
      </c>
      <c r="H4243" s="264" t="s">
        <v>349</v>
      </c>
      <c r="I4243" s="264" t="s">
        <v>242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890</v>
      </c>
      <c r="C4244" s="260" t="s">
        <v>891</v>
      </c>
      <c r="D4244" s="73" t="str">
        <f t="shared" si="132"/>
        <v>jun/2019</v>
      </c>
      <c r="E4244" s="263">
        <v>43635</v>
      </c>
      <c r="F4244" s="259" t="s">
        <v>362</v>
      </c>
      <c r="G4244" s="259" t="s">
        <v>288</v>
      </c>
      <c r="H4244" s="264" t="s">
        <v>1322</v>
      </c>
      <c r="I4244" s="264" t="s">
        <v>236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890</v>
      </c>
      <c r="C4245" s="260" t="s">
        <v>891</v>
      </c>
      <c r="D4245" s="73" t="str">
        <f t="shared" si="132"/>
        <v>jun/2019</v>
      </c>
      <c r="E4245" s="263">
        <v>43635</v>
      </c>
      <c r="F4245" s="259" t="s">
        <v>401</v>
      </c>
      <c r="G4245" s="259" t="s">
        <v>288</v>
      </c>
      <c r="H4245" s="264" t="s">
        <v>326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890</v>
      </c>
      <c r="C4246" s="260" t="s">
        <v>891</v>
      </c>
      <c r="D4246" s="73" t="str">
        <f t="shared" si="132"/>
        <v>jun/2019</v>
      </c>
      <c r="E4246" s="263">
        <v>43635</v>
      </c>
      <c r="F4246" s="259" t="s">
        <v>1499</v>
      </c>
      <c r="G4246" s="259" t="s">
        <v>288</v>
      </c>
      <c r="H4246" s="264" t="s">
        <v>317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890</v>
      </c>
      <c r="C4247" s="260" t="s">
        <v>891</v>
      </c>
      <c r="D4247" s="73" t="str">
        <f t="shared" si="132"/>
        <v>jun/2019</v>
      </c>
      <c r="E4247" s="263">
        <v>43635</v>
      </c>
      <c r="F4247" s="259" t="s">
        <v>1500</v>
      </c>
      <c r="G4247" s="259" t="s">
        <v>288</v>
      </c>
      <c r="H4247" s="264" t="s">
        <v>331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890</v>
      </c>
      <c r="C4248" s="260" t="s">
        <v>891</v>
      </c>
      <c r="D4248" s="73" t="str">
        <f t="shared" si="132"/>
        <v>jun/2019</v>
      </c>
      <c r="E4248" s="263">
        <v>43635</v>
      </c>
      <c r="F4248" s="259" t="s">
        <v>1501</v>
      </c>
      <c r="G4248" s="259" t="s">
        <v>288</v>
      </c>
      <c r="H4248" s="264" t="s">
        <v>978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890</v>
      </c>
      <c r="C4249" s="260" t="s">
        <v>891</v>
      </c>
      <c r="D4249" s="73" t="str">
        <f t="shared" si="132"/>
        <v>jun/2019</v>
      </c>
      <c r="E4249" s="263">
        <v>43635</v>
      </c>
      <c r="F4249" s="259" t="s">
        <v>1502</v>
      </c>
      <c r="G4249" s="259" t="s">
        <v>288</v>
      </c>
      <c r="H4249" s="264" t="s">
        <v>400</v>
      </c>
      <c r="I4249" s="264" t="s">
        <v>264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890</v>
      </c>
      <c r="C4250" s="260" t="s">
        <v>891</v>
      </c>
      <c r="D4250" s="73" t="str">
        <f t="shared" si="132"/>
        <v>jun/2019</v>
      </c>
      <c r="E4250" s="263">
        <v>43635</v>
      </c>
      <c r="F4250" s="259" t="s">
        <v>1503</v>
      </c>
      <c r="G4250" s="259" t="s">
        <v>288</v>
      </c>
      <c r="H4250" s="264" t="s">
        <v>1469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890</v>
      </c>
      <c r="C4251" s="260" t="s">
        <v>891</v>
      </c>
      <c r="D4251" s="73" t="str">
        <f t="shared" si="132"/>
        <v>jun/2019</v>
      </c>
      <c r="E4251" s="263">
        <v>43635</v>
      </c>
      <c r="F4251" s="259" t="s">
        <v>1504</v>
      </c>
      <c r="G4251" s="259" t="s">
        <v>288</v>
      </c>
      <c r="H4251" s="264" t="s">
        <v>333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890</v>
      </c>
      <c r="C4252" s="260" t="s">
        <v>891</v>
      </c>
      <c r="D4252" s="73" t="str">
        <f t="shared" si="132"/>
        <v>jun/2019</v>
      </c>
      <c r="E4252" s="263">
        <v>43635</v>
      </c>
      <c r="F4252" s="259" t="s">
        <v>364</v>
      </c>
      <c r="G4252" s="259" t="s">
        <v>288</v>
      </c>
      <c r="H4252" s="264" t="s">
        <v>1322</v>
      </c>
      <c r="I4252" s="264" t="s">
        <v>236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890</v>
      </c>
      <c r="C4253" s="260" t="s">
        <v>891</v>
      </c>
      <c r="D4253" s="73" t="str">
        <f t="shared" si="132"/>
        <v>jun/2019</v>
      </c>
      <c r="E4253" s="263">
        <v>43635</v>
      </c>
      <c r="F4253" s="259" t="s">
        <v>683</v>
      </c>
      <c r="G4253" s="259" t="s">
        <v>288</v>
      </c>
      <c r="H4253" s="264" t="s">
        <v>1322</v>
      </c>
      <c r="I4253" s="264" t="s">
        <v>236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890</v>
      </c>
      <c r="C4254" s="260" t="s">
        <v>891</v>
      </c>
      <c r="D4254" s="73" t="str">
        <f t="shared" si="132"/>
        <v>jun/2019</v>
      </c>
      <c r="E4254" s="263">
        <v>43635</v>
      </c>
      <c r="F4254" s="259" t="s">
        <v>365</v>
      </c>
      <c r="G4254" s="259" t="s">
        <v>288</v>
      </c>
      <c r="H4254" s="264" t="s">
        <v>1322</v>
      </c>
      <c r="I4254" s="264" t="s">
        <v>236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890</v>
      </c>
      <c r="C4255" s="260" t="s">
        <v>891</v>
      </c>
      <c r="D4255" s="73" t="str">
        <f t="shared" si="132"/>
        <v>jun/2019</v>
      </c>
      <c r="E4255" s="263">
        <v>43635</v>
      </c>
      <c r="F4255" s="259" t="s">
        <v>366</v>
      </c>
      <c r="G4255" s="259" t="s">
        <v>288</v>
      </c>
      <c r="H4255" s="264" t="s">
        <v>1322</v>
      </c>
      <c r="I4255" s="264" t="s">
        <v>236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890</v>
      </c>
      <c r="C4256" s="260" t="s">
        <v>891</v>
      </c>
      <c r="D4256" s="73" t="str">
        <f t="shared" si="132"/>
        <v>jun/2019</v>
      </c>
      <c r="E4256" s="263">
        <v>43635</v>
      </c>
      <c r="F4256" s="259" t="s">
        <v>601</v>
      </c>
      <c r="G4256" s="259" t="s">
        <v>288</v>
      </c>
      <c r="H4256" s="264" t="s">
        <v>1322</v>
      </c>
      <c r="I4256" s="264" t="s">
        <v>236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890</v>
      </c>
      <c r="C4257" s="260" t="s">
        <v>891</v>
      </c>
      <c r="D4257" s="73" t="str">
        <f t="shared" si="132"/>
        <v>jun/2019</v>
      </c>
      <c r="E4257" s="263">
        <v>43635</v>
      </c>
      <c r="F4257" s="259" t="s">
        <v>670</v>
      </c>
      <c r="G4257" s="259" t="s">
        <v>288</v>
      </c>
      <c r="H4257" s="264" t="s">
        <v>1322</v>
      </c>
      <c r="I4257" s="264" t="s">
        <v>236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890</v>
      </c>
      <c r="C4258" s="260" t="s">
        <v>891</v>
      </c>
      <c r="D4258" s="73" t="str">
        <f t="shared" si="132"/>
        <v>jun/2019</v>
      </c>
      <c r="E4258" s="263">
        <v>43635</v>
      </c>
      <c r="F4258" s="259" t="s">
        <v>360</v>
      </c>
      <c r="G4258" s="259" t="s">
        <v>288</v>
      </c>
      <c r="H4258" s="264" t="s">
        <v>1322</v>
      </c>
      <c r="I4258" s="264" t="s">
        <v>236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890</v>
      </c>
      <c r="C4259" s="260" t="s">
        <v>891</v>
      </c>
      <c r="D4259" s="73" t="str">
        <f t="shared" si="132"/>
        <v>jun/2019</v>
      </c>
      <c r="E4259" s="263">
        <v>43635</v>
      </c>
      <c r="F4259" s="259" t="s">
        <v>596</v>
      </c>
      <c r="G4259" s="259" t="s">
        <v>288</v>
      </c>
      <c r="H4259" s="264" t="s">
        <v>1322</v>
      </c>
      <c r="I4259" s="264" t="s">
        <v>236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890</v>
      </c>
      <c r="C4260" s="260" t="s">
        <v>891</v>
      </c>
      <c r="D4260" s="73" t="str">
        <f t="shared" si="132"/>
        <v>jun/2019</v>
      </c>
      <c r="E4260" s="263">
        <v>43635</v>
      </c>
      <c r="F4260" s="259" t="s">
        <v>677</v>
      </c>
      <c r="G4260" s="259" t="s">
        <v>288</v>
      </c>
      <c r="H4260" s="264" t="s">
        <v>1322</v>
      </c>
      <c r="I4260" s="264" t="s">
        <v>236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890</v>
      </c>
      <c r="C4261" s="260" t="s">
        <v>891</v>
      </c>
      <c r="D4261" s="73" t="str">
        <f t="shared" si="132"/>
        <v>jun/2019</v>
      </c>
      <c r="E4261" s="263">
        <v>43635</v>
      </c>
      <c r="F4261" s="259" t="s">
        <v>361</v>
      </c>
      <c r="G4261" s="259" t="s">
        <v>288</v>
      </c>
      <c r="H4261" s="264" t="s">
        <v>1322</v>
      </c>
      <c r="I4261" s="264" t="s">
        <v>236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890</v>
      </c>
      <c r="C4262" s="260" t="s">
        <v>891</v>
      </c>
      <c r="D4262" s="73" t="str">
        <f t="shared" si="132"/>
        <v>jun/2019</v>
      </c>
      <c r="E4262" s="263">
        <v>43635</v>
      </c>
      <c r="F4262" s="259" t="s">
        <v>434</v>
      </c>
      <c r="G4262" s="259" t="s">
        <v>288</v>
      </c>
      <c r="H4262" s="264" t="s">
        <v>1447</v>
      </c>
      <c r="I4262" s="264" t="s">
        <v>237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890</v>
      </c>
      <c r="C4263" s="260" t="s">
        <v>891</v>
      </c>
      <c r="D4263" s="73" t="str">
        <f t="shared" si="132"/>
        <v>jun/2019</v>
      </c>
      <c r="E4263" s="263">
        <v>43635</v>
      </c>
      <c r="F4263" s="259" t="s">
        <v>436</v>
      </c>
      <c r="G4263" s="259" t="s">
        <v>288</v>
      </c>
      <c r="H4263" s="264" t="s">
        <v>1447</v>
      </c>
      <c r="I4263" s="264" t="s">
        <v>237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890</v>
      </c>
      <c r="C4264" s="260" t="s">
        <v>891</v>
      </c>
      <c r="D4264" s="73" t="str">
        <f t="shared" si="132"/>
        <v>jun/2019</v>
      </c>
      <c r="E4264" s="263">
        <v>43635</v>
      </c>
      <c r="F4264" s="259" t="s">
        <v>832</v>
      </c>
      <c r="G4264" s="259" t="s">
        <v>288</v>
      </c>
      <c r="H4264" s="264" t="s">
        <v>326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890</v>
      </c>
      <c r="C4265" s="260" t="s">
        <v>891</v>
      </c>
      <c r="D4265" s="73" t="str">
        <f t="shared" si="132"/>
        <v>jun/2019</v>
      </c>
      <c r="E4265" s="263">
        <v>43635</v>
      </c>
      <c r="F4265" s="259" t="s">
        <v>514</v>
      </c>
      <c r="G4265" s="259" t="s">
        <v>288</v>
      </c>
      <c r="H4265" s="264" t="s">
        <v>326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890</v>
      </c>
      <c r="C4266" s="260" t="s">
        <v>891</v>
      </c>
      <c r="D4266" s="73" t="str">
        <f t="shared" si="132"/>
        <v>jun/2019</v>
      </c>
      <c r="E4266" s="263">
        <v>43635</v>
      </c>
      <c r="F4266" s="259" t="s">
        <v>1505</v>
      </c>
      <c r="G4266" s="259" t="s">
        <v>288</v>
      </c>
      <c r="H4266" s="264" t="s">
        <v>317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890</v>
      </c>
      <c r="C4267" s="260" t="s">
        <v>891</v>
      </c>
      <c r="D4267" s="73" t="str">
        <f t="shared" si="132"/>
        <v>jun/2019</v>
      </c>
      <c r="E4267" s="263">
        <v>43635</v>
      </c>
      <c r="F4267" s="259" t="s">
        <v>1506</v>
      </c>
      <c r="G4267" s="259" t="s">
        <v>288</v>
      </c>
      <c r="H4267" s="264" t="s">
        <v>978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890</v>
      </c>
      <c r="C4268" s="260" t="s">
        <v>891</v>
      </c>
      <c r="D4268" s="73" t="str">
        <f t="shared" si="132"/>
        <v>jun/2019</v>
      </c>
      <c r="E4268" s="263">
        <v>43635</v>
      </c>
      <c r="F4268" s="259" t="s">
        <v>1507</v>
      </c>
      <c r="G4268" s="259" t="s">
        <v>288</v>
      </c>
      <c r="H4268" s="264" t="s">
        <v>333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890</v>
      </c>
      <c r="C4269" s="260" t="s">
        <v>891</v>
      </c>
      <c r="D4269" s="73" t="str">
        <f t="shared" si="132"/>
        <v>jun/2019</v>
      </c>
      <c r="E4269" s="263">
        <v>43635</v>
      </c>
      <c r="F4269" s="259" t="s">
        <v>1508</v>
      </c>
      <c r="G4269" s="259" t="s">
        <v>288</v>
      </c>
      <c r="H4269" s="264" t="s">
        <v>331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890</v>
      </c>
      <c r="C4270" s="260" t="s">
        <v>891</v>
      </c>
      <c r="D4270" s="73" t="str">
        <f t="shared" si="132"/>
        <v>jun/2019</v>
      </c>
      <c r="E4270" s="263">
        <v>43635</v>
      </c>
      <c r="F4270" s="259" t="s">
        <v>1509</v>
      </c>
      <c r="G4270" s="259" t="s">
        <v>288</v>
      </c>
      <c r="H4270" s="264" t="s">
        <v>400</v>
      </c>
      <c r="I4270" s="264" t="s">
        <v>264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890</v>
      </c>
      <c r="C4271" s="260" t="s">
        <v>891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679</v>
      </c>
      <c r="H4271" s="264" t="s">
        <v>1319</v>
      </c>
      <c r="I4271" s="264" t="s">
        <v>241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890</v>
      </c>
      <c r="C4272" s="260" t="s">
        <v>891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302</v>
      </c>
      <c r="H4272" s="264" t="s">
        <v>381</v>
      </c>
      <c r="I4272" s="264" t="s">
        <v>242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890</v>
      </c>
      <c r="C4273" s="260" t="s">
        <v>891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302</v>
      </c>
      <c r="H4273" s="264" t="s">
        <v>338</v>
      </c>
      <c r="I4273" s="264" t="s">
        <v>242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890</v>
      </c>
      <c r="C4274" s="260" t="s">
        <v>891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288</v>
      </c>
      <c r="H4274" s="264" t="s">
        <v>1510</v>
      </c>
      <c r="I4274" s="264" t="s">
        <v>242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890</v>
      </c>
      <c r="C4275" s="260" t="s">
        <v>891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288</v>
      </c>
      <c r="H4275" s="264" t="s">
        <v>178</v>
      </c>
      <c r="I4275" s="264" t="s">
        <v>242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890</v>
      </c>
      <c r="C4276" s="260" t="s">
        <v>891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288</v>
      </c>
      <c r="H4276" s="264" t="s">
        <v>1511</v>
      </c>
      <c r="I4276" s="264" t="s">
        <v>253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890</v>
      </c>
      <c r="C4277" s="260" t="s">
        <v>891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288</v>
      </c>
      <c r="H4277" s="264" t="s">
        <v>178</v>
      </c>
      <c r="I4277" s="264" t="s">
        <v>241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890</v>
      </c>
      <c r="C4278" s="260" t="s">
        <v>891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288</v>
      </c>
      <c r="H4278" s="264" t="s">
        <v>178</v>
      </c>
      <c r="I4278" s="264" t="s">
        <v>244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890</v>
      </c>
      <c r="C4279" s="260" t="s">
        <v>891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316</v>
      </c>
      <c r="H4279" s="264" t="s">
        <v>382</v>
      </c>
      <c r="I4279" s="264" t="s">
        <v>241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890</v>
      </c>
      <c r="C4280" s="260" t="s">
        <v>891</v>
      </c>
      <c r="D4280" s="73" t="str">
        <f t="shared" si="132"/>
        <v>jun/2019</v>
      </c>
      <c r="E4280" s="263">
        <v>43635</v>
      </c>
      <c r="F4280" s="259" t="s">
        <v>1512</v>
      </c>
      <c r="G4280" s="259" t="s">
        <v>288</v>
      </c>
      <c r="H4280" s="264" t="s">
        <v>978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890</v>
      </c>
      <c r="C4281" s="260" t="s">
        <v>891</v>
      </c>
      <c r="D4281" s="73" t="str">
        <f t="shared" si="132"/>
        <v>jun/2019</v>
      </c>
      <c r="E4281" s="263">
        <v>43635</v>
      </c>
      <c r="F4281" s="259" t="s">
        <v>1513</v>
      </c>
      <c r="G4281" s="259" t="s">
        <v>288</v>
      </c>
      <c r="H4281" s="264" t="s">
        <v>326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890</v>
      </c>
      <c r="C4282" s="260" t="s">
        <v>891</v>
      </c>
      <c r="D4282" s="73" t="str">
        <f t="shared" si="132"/>
        <v>jun/2019</v>
      </c>
      <c r="E4282" s="263">
        <v>43635</v>
      </c>
      <c r="F4282" s="259" t="s">
        <v>1514</v>
      </c>
      <c r="G4282" s="259" t="s">
        <v>288</v>
      </c>
      <c r="H4282" s="264" t="s">
        <v>317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890</v>
      </c>
      <c r="C4283" s="260" t="s">
        <v>891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288</v>
      </c>
      <c r="H4283" s="264" t="s">
        <v>333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890</v>
      </c>
      <c r="C4284" s="260" t="s">
        <v>891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288</v>
      </c>
      <c r="H4284" s="264" t="s">
        <v>353</v>
      </c>
      <c r="I4284" s="264" t="s">
        <v>244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890</v>
      </c>
      <c r="C4285" s="260" t="s">
        <v>891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288</v>
      </c>
      <c r="H4285" s="264" t="s">
        <v>353</v>
      </c>
      <c r="I4285" s="264" t="s">
        <v>242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890</v>
      </c>
      <c r="C4286" s="260" t="s">
        <v>891</v>
      </c>
      <c r="D4286" s="73" t="str">
        <f t="shared" si="132"/>
        <v>jun/2019</v>
      </c>
      <c r="E4286" s="263">
        <v>43635</v>
      </c>
      <c r="F4286" s="259" t="s">
        <v>208</v>
      </c>
      <c r="G4286" s="259" t="s">
        <v>288</v>
      </c>
      <c r="H4286" s="264" t="s">
        <v>710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890</v>
      </c>
      <c r="C4287" s="260" t="s">
        <v>891</v>
      </c>
      <c r="D4287" s="73" t="str">
        <f t="shared" si="132"/>
        <v>jun/2019</v>
      </c>
      <c r="E4287" s="263">
        <v>43635</v>
      </c>
      <c r="F4287" s="259" t="s">
        <v>208</v>
      </c>
      <c r="G4287" s="259" t="s">
        <v>288</v>
      </c>
      <c r="H4287" s="264" t="s">
        <v>297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890</v>
      </c>
      <c r="C4288" s="260" t="s">
        <v>891</v>
      </c>
      <c r="D4288" s="73" t="str">
        <f t="shared" si="132"/>
        <v>jun/2019</v>
      </c>
      <c r="E4288" s="263">
        <v>43635</v>
      </c>
      <c r="F4288" s="259" t="s">
        <v>201</v>
      </c>
      <c r="G4288" s="259" t="s">
        <v>288</v>
      </c>
      <c r="H4288" s="264" t="s">
        <v>202</v>
      </c>
      <c r="I4288" s="264" t="s">
        <v>291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890</v>
      </c>
      <c r="C4289" s="260" t="s">
        <v>891</v>
      </c>
      <c r="D4289" s="73" t="str">
        <f t="shared" si="132"/>
        <v>jun/2019</v>
      </c>
      <c r="E4289" s="263">
        <v>43637</v>
      </c>
      <c r="F4289" s="259" t="s">
        <v>208</v>
      </c>
      <c r="G4289" s="259" t="s">
        <v>288</v>
      </c>
      <c r="H4289" s="264" t="s">
        <v>322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890</v>
      </c>
      <c r="C4290" s="260" t="s">
        <v>891</v>
      </c>
      <c r="D4290" s="73" t="str">
        <f t="shared" si="132"/>
        <v>jun/2019</v>
      </c>
      <c r="E4290" s="263">
        <v>43637</v>
      </c>
      <c r="F4290" s="259" t="s">
        <v>201</v>
      </c>
      <c r="G4290" s="259" t="s">
        <v>288</v>
      </c>
      <c r="H4290" s="264" t="s">
        <v>202</v>
      </c>
      <c r="I4290" s="264" t="s">
        <v>291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890</v>
      </c>
      <c r="C4291" s="260" t="s">
        <v>891</v>
      </c>
      <c r="D4291" s="73" t="str">
        <f t="shared" ref="D4291:D4354" si="134">TEXT(E4291,"mmm/aaaa")</f>
        <v>jun/2019</v>
      </c>
      <c r="E4291" s="263">
        <v>43640</v>
      </c>
      <c r="F4291" s="259" t="s">
        <v>749</v>
      </c>
      <c r="G4291" s="259" t="s">
        <v>288</v>
      </c>
      <c r="H4291" s="264" t="s">
        <v>1447</v>
      </c>
      <c r="I4291" s="264" t="s">
        <v>269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890</v>
      </c>
      <c r="C4292" s="260" t="s">
        <v>891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288</v>
      </c>
      <c r="H4292" s="264" t="s">
        <v>1346</v>
      </c>
      <c r="I4292" s="264" t="s">
        <v>243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890</v>
      </c>
      <c r="C4293" s="260" t="s">
        <v>891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288</v>
      </c>
      <c r="H4293" s="264" t="s">
        <v>1515</v>
      </c>
      <c r="I4293" s="264" t="s">
        <v>242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890</v>
      </c>
      <c r="C4294" s="260" t="s">
        <v>891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288</v>
      </c>
      <c r="H4294" s="264" t="s">
        <v>953</v>
      </c>
      <c r="I4294" s="264" t="s">
        <v>245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890</v>
      </c>
      <c r="C4295" s="260" t="s">
        <v>891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288</v>
      </c>
      <c r="H4295" s="264" t="s">
        <v>1346</v>
      </c>
      <c r="I4295" s="264" t="s">
        <v>242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890</v>
      </c>
      <c r="C4296" s="260" t="s">
        <v>891</v>
      </c>
      <c r="D4296" s="73" t="str">
        <f t="shared" si="134"/>
        <v>jun/2019</v>
      </c>
      <c r="E4296" s="263">
        <v>43640</v>
      </c>
      <c r="F4296" s="259" t="s">
        <v>749</v>
      </c>
      <c r="G4296" s="259" t="s">
        <v>288</v>
      </c>
      <c r="H4296" s="264" t="s">
        <v>759</v>
      </c>
      <c r="I4296" s="264" t="s">
        <v>269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890</v>
      </c>
      <c r="C4297" s="260" t="s">
        <v>891</v>
      </c>
      <c r="D4297" s="73" t="str">
        <f t="shared" si="134"/>
        <v>jun/2019</v>
      </c>
      <c r="E4297" s="263">
        <v>43640</v>
      </c>
      <c r="F4297" s="259" t="s">
        <v>749</v>
      </c>
      <c r="G4297" s="259" t="s">
        <v>288</v>
      </c>
      <c r="H4297" s="264" t="s">
        <v>759</v>
      </c>
      <c r="I4297" s="264" t="s">
        <v>269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890</v>
      </c>
      <c r="C4298" s="260" t="s">
        <v>891</v>
      </c>
      <c r="D4298" s="73" t="str">
        <f t="shared" si="134"/>
        <v>jun/2019</v>
      </c>
      <c r="E4298" s="263">
        <v>43640</v>
      </c>
      <c r="F4298" s="259" t="s">
        <v>749</v>
      </c>
      <c r="G4298" s="259" t="s">
        <v>288</v>
      </c>
      <c r="H4298" s="264" t="s">
        <v>1447</v>
      </c>
      <c r="I4298" s="264" t="s">
        <v>269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890</v>
      </c>
      <c r="C4299" s="260" t="s">
        <v>891</v>
      </c>
      <c r="D4299" s="73" t="str">
        <f t="shared" si="134"/>
        <v>jun/2019</v>
      </c>
      <c r="E4299" s="263">
        <v>43640</v>
      </c>
      <c r="F4299" s="259" t="s">
        <v>749</v>
      </c>
      <c r="G4299" s="259" t="s">
        <v>288</v>
      </c>
      <c r="H4299" s="264" t="s">
        <v>397</v>
      </c>
      <c r="I4299" s="264" t="s">
        <v>269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890</v>
      </c>
      <c r="C4300" s="260" t="s">
        <v>891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288</v>
      </c>
      <c r="H4300" s="264" t="s">
        <v>333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890</v>
      </c>
      <c r="C4301" s="260" t="s">
        <v>891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288</v>
      </c>
      <c r="H4301" s="264" t="s">
        <v>190</v>
      </c>
      <c r="I4301" s="264" t="s">
        <v>248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890</v>
      </c>
      <c r="C4302" s="260" t="s">
        <v>891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288</v>
      </c>
      <c r="H4302" s="264" t="s">
        <v>1516</v>
      </c>
      <c r="I4302" s="264" t="s">
        <v>242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890</v>
      </c>
      <c r="C4303" s="260" t="s">
        <v>891</v>
      </c>
      <c r="D4303" s="73" t="str">
        <f t="shared" si="134"/>
        <v>jun/2019</v>
      </c>
      <c r="E4303" s="263">
        <v>43640</v>
      </c>
      <c r="F4303" s="259" t="s">
        <v>208</v>
      </c>
      <c r="G4303" s="259" t="s">
        <v>288</v>
      </c>
      <c r="H4303" s="264" t="s">
        <v>297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890</v>
      </c>
      <c r="C4304" s="260" t="s">
        <v>891</v>
      </c>
      <c r="D4304" s="73" t="str">
        <f t="shared" si="134"/>
        <v>jun/2019</v>
      </c>
      <c r="E4304" s="263">
        <v>43640</v>
      </c>
      <c r="F4304" s="259" t="s">
        <v>208</v>
      </c>
      <c r="G4304" s="259" t="s">
        <v>288</v>
      </c>
      <c r="H4304" s="264" t="s">
        <v>297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890</v>
      </c>
      <c r="C4305" s="260" t="s">
        <v>891</v>
      </c>
      <c r="D4305" s="73" t="str">
        <f t="shared" si="134"/>
        <v>jun/2019</v>
      </c>
      <c r="E4305" s="263">
        <v>43640</v>
      </c>
      <c r="F4305" s="259" t="s">
        <v>208</v>
      </c>
      <c r="G4305" s="259" t="s">
        <v>288</v>
      </c>
      <c r="H4305" s="264" t="s">
        <v>297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890</v>
      </c>
      <c r="C4306" s="260" t="s">
        <v>891</v>
      </c>
      <c r="D4306" s="73" t="str">
        <f t="shared" si="134"/>
        <v>jun/2019</v>
      </c>
      <c r="E4306" s="263">
        <v>43640</v>
      </c>
      <c r="F4306" s="259" t="s">
        <v>208</v>
      </c>
      <c r="G4306" s="259" t="s">
        <v>288</v>
      </c>
      <c r="H4306" s="264" t="s">
        <v>297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890</v>
      </c>
      <c r="C4307" s="260" t="s">
        <v>891</v>
      </c>
      <c r="D4307" s="73" t="str">
        <f t="shared" si="134"/>
        <v>jun/2019</v>
      </c>
      <c r="E4307" s="263">
        <v>43640</v>
      </c>
      <c r="F4307" s="259" t="s">
        <v>208</v>
      </c>
      <c r="G4307" s="259" t="s">
        <v>288</v>
      </c>
      <c r="H4307" s="264" t="s">
        <v>297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890</v>
      </c>
      <c r="C4308" s="260" t="s">
        <v>891</v>
      </c>
      <c r="D4308" s="73" t="str">
        <f t="shared" si="134"/>
        <v>jun/2019</v>
      </c>
      <c r="E4308" s="263">
        <v>43640</v>
      </c>
      <c r="F4308" s="259" t="s">
        <v>201</v>
      </c>
      <c r="G4308" s="259" t="s">
        <v>288</v>
      </c>
      <c r="H4308" s="264" t="s">
        <v>202</v>
      </c>
      <c r="I4308" s="264" t="s">
        <v>291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890</v>
      </c>
      <c r="C4309" s="260" t="s">
        <v>891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288</v>
      </c>
      <c r="H4309" s="264" t="s">
        <v>767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890</v>
      </c>
      <c r="C4310" s="260" t="s">
        <v>891</v>
      </c>
      <c r="D4310" s="73" t="str">
        <f t="shared" si="134"/>
        <v>jun/2019</v>
      </c>
      <c r="E4310" s="263">
        <v>43641</v>
      </c>
      <c r="F4310" s="259" t="s">
        <v>749</v>
      </c>
      <c r="G4310" s="259" t="s">
        <v>288</v>
      </c>
      <c r="H4310" s="264" t="s">
        <v>1447</v>
      </c>
      <c r="I4310" s="264" t="s">
        <v>269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890</v>
      </c>
      <c r="C4311" s="260" t="s">
        <v>891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288</v>
      </c>
      <c r="H4311" s="264" t="s">
        <v>324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890</v>
      </c>
      <c r="C4312" s="260" t="s">
        <v>891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288</v>
      </c>
      <c r="H4312" s="264" t="s">
        <v>1321</v>
      </c>
      <c r="I4312" s="264" t="s">
        <v>241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890</v>
      </c>
      <c r="C4313" s="260" t="s">
        <v>891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288</v>
      </c>
      <c r="H4313" s="264" t="s">
        <v>353</v>
      </c>
      <c r="I4313" s="264" t="s">
        <v>242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890</v>
      </c>
      <c r="C4314" s="260" t="s">
        <v>891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288</v>
      </c>
      <c r="H4314" s="264" t="s">
        <v>1517</v>
      </c>
      <c r="I4314" s="264" t="s">
        <v>269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890</v>
      </c>
      <c r="C4315" s="260" t="s">
        <v>891</v>
      </c>
      <c r="D4315" s="73" t="str">
        <f t="shared" si="134"/>
        <v>jun/2019</v>
      </c>
      <c r="E4315" s="263">
        <v>43641</v>
      </c>
      <c r="F4315" s="259" t="s">
        <v>208</v>
      </c>
      <c r="G4315" s="259" t="s">
        <v>288</v>
      </c>
      <c r="H4315" s="264" t="s">
        <v>297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890</v>
      </c>
      <c r="C4316" s="260" t="s">
        <v>891</v>
      </c>
      <c r="D4316" s="73" t="str">
        <f t="shared" si="134"/>
        <v>jun/2019</v>
      </c>
      <c r="E4316" s="263">
        <v>43641</v>
      </c>
      <c r="F4316" s="259" t="s">
        <v>208</v>
      </c>
      <c r="G4316" s="259" t="s">
        <v>288</v>
      </c>
      <c r="H4316" s="264" t="s">
        <v>297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890</v>
      </c>
      <c r="C4317" s="260" t="s">
        <v>891</v>
      </c>
      <c r="D4317" s="73" t="str">
        <f t="shared" si="134"/>
        <v>jun/2019</v>
      </c>
      <c r="E4317" s="263">
        <v>43641</v>
      </c>
      <c r="F4317" s="259" t="s">
        <v>208</v>
      </c>
      <c r="G4317" s="259" t="s">
        <v>288</v>
      </c>
      <c r="H4317" s="264" t="s">
        <v>297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890</v>
      </c>
      <c r="C4318" s="260" t="s">
        <v>891</v>
      </c>
      <c r="D4318" s="73" t="str">
        <f t="shared" si="134"/>
        <v>jun/2019</v>
      </c>
      <c r="E4318" s="263">
        <v>43641</v>
      </c>
      <c r="F4318" s="259" t="s">
        <v>714</v>
      </c>
      <c r="G4318" s="259" t="s">
        <v>288</v>
      </c>
      <c r="H4318" s="264" t="s">
        <v>715</v>
      </c>
      <c r="I4318" s="264" t="s">
        <v>191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890</v>
      </c>
      <c r="C4319" s="260" t="s">
        <v>891</v>
      </c>
      <c r="D4319" s="73" t="str">
        <f t="shared" si="134"/>
        <v>jun/2019</v>
      </c>
      <c r="E4319" s="263">
        <v>43641</v>
      </c>
      <c r="F4319" s="259" t="s">
        <v>201</v>
      </c>
      <c r="G4319" s="259" t="s">
        <v>288</v>
      </c>
      <c r="H4319" s="264" t="s">
        <v>202</v>
      </c>
      <c r="I4319" s="264" t="s">
        <v>291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890</v>
      </c>
      <c r="C4320" s="260" t="s">
        <v>891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288</v>
      </c>
      <c r="H4320" s="264" t="s">
        <v>1518</v>
      </c>
      <c r="I4320" s="264" t="s">
        <v>242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890</v>
      </c>
      <c r="C4321" s="260" t="s">
        <v>891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288</v>
      </c>
      <c r="H4321" s="264" t="s">
        <v>953</v>
      </c>
      <c r="I4321" s="264" t="s">
        <v>245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890</v>
      </c>
      <c r="C4322" s="260" t="s">
        <v>891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288</v>
      </c>
      <c r="H4322" s="264" t="s">
        <v>1518</v>
      </c>
      <c r="I4322" s="264" t="s">
        <v>242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890</v>
      </c>
      <c r="C4323" s="260" t="s">
        <v>891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288</v>
      </c>
      <c r="H4323" s="264" t="s">
        <v>1322</v>
      </c>
      <c r="I4323" s="264" t="s">
        <v>236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890</v>
      </c>
      <c r="C4324" s="260" t="s">
        <v>891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288</v>
      </c>
      <c r="H4324" s="264" t="s">
        <v>1322</v>
      </c>
      <c r="I4324" s="264" t="s">
        <v>236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890</v>
      </c>
      <c r="C4325" s="260" t="s">
        <v>891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288</v>
      </c>
      <c r="H4325" s="264" t="s">
        <v>1322</v>
      </c>
      <c r="I4325" s="264" t="s">
        <v>236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890</v>
      </c>
      <c r="C4326" s="260" t="s">
        <v>891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288</v>
      </c>
      <c r="H4326" s="264" t="s">
        <v>1322</v>
      </c>
      <c r="I4326" s="264" t="s">
        <v>236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890</v>
      </c>
      <c r="C4327" s="260" t="s">
        <v>891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288</v>
      </c>
      <c r="H4327" s="264" t="s">
        <v>1322</v>
      </c>
      <c r="I4327" s="264" t="s">
        <v>236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890</v>
      </c>
      <c r="C4328" s="260" t="s">
        <v>891</v>
      </c>
      <c r="D4328" s="73" t="str">
        <f t="shared" si="134"/>
        <v>jun/2019</v>
      </c>
      <c r="E4328" s="263">
        <v>43642</v>
      </c>
      <c r="F4328" s="259" t="s">
        <v>208</v>
      </c>
      <c r="G4328" s="259" t="s">
        <v>288</v>
      </c>
      <c r="H4328" s="264" t="s">
        <v>297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890</v>
      </c>
      <c r="C4329" s="260" t="s">
        <v>891</v>
      </c>
      <c r="D4329" s="73" t="str">
        <f t="shared" si="134"/>
        <v>jun/2019</v>
      </c>
      <c r="E4329" s="263">
        <v>43642</v>
      </c>
      <c r="F4329" s="259" t="s">
        <v>208</v>
      </c>
      <c r="G4329" s="259" t="s">
        <v>288</v>
      </c>
      <c r="H4329" s="264" t="s">
        <v>297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890</v>
      </c>
      <c r="C4330" s="260" t="s">
        <v>891</v>
      </c>
      <c r="D4330" s="73" t="str">
        <f t="shared" si="134"/>
        <v>jun/2019</v>
      </c>
      <c r="E4330" s="263">
        <v>43642</v>
      </c>
      <c r="F4330" s="259" t="s">
        <v>208</v>
      </c>
      <c r="G4330" s="259" t="s">
        <v>288</v>
      </c>
      <c r="H4330" s="264" t="s">
        <v>297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890</v>
      </c>
      <c r="C4331" s="260" t="s">
        <v>891</v>
      </c>
      <c r="D4331" s="73" t="str">
        <f t="shared" si="134"/>
        <v>jun/2019</v>
      </c>
      <c r="E4331" s="263">
        <v>43642</v>
      </c>
      <c r="F4331" s="259" t="s">
        <v>208</v>
      </c>
      <c r="G4331" s="259" t="s">
        <v>288</v>
      </c>
      <c r="H4331" s="264" t="s">
        <v>297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890</v>
      </c>
      <c r="C4332" s="260" t="s">
        <v>891</v>
      </c>
      <c r="D4332" s="73" t="str">
        <f t="shared" si="134"/>
        <v>jun/2019</v>
      </c>
      <c r="E4332" s="263">
        <v>43642</v>
      </c>
      <c r="F4332" s="259" t="s">
        <v>208</v>
      </c>
      <c r="G4332" s="259" t="s">
        <v>288</v>
      </c>
      <c r="H4332" s="264" t="s">
        <v>297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890</v>
      </c>
      <c r="C4333" s="260" t="s">
        <v>891</v>
      </c>
      <c r="D4333" s="73" t="str">
        <f t="shared" si="134"/>
        <v>jun/2019</v>
      </c>
      <c r="E4333" s="263">
        <v>43642</v>
      </c>
      <c r="F4333" s="259" t="s">
        <v>208</v>
      </c>
      <c r="G4333" s="259" t="s">
        <v>288</v>
      </c>
      <c r="H4333" s="264" t="s">
        <v>297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890</v>
      </c>
      <c r="C4334" s="260" t="s">
        <v>891</v>
      </c>
      <c r="D4334" s="73" t="str">
        <f t="shared" si="134"/>
        <v>jun/2019</v>
      </c>
      <c r="E4334" s="263">
        <v>43642</v>
      </c>
      <c r="F4334" s="259" t="s">
        <v>201</v>
      </c>
      <c r="G4334" s="259" t="s">
        <v>288</v>
      </c>
      <c r="H4334" s="264" t="s">
        <v>202</v>
      </c>
      <c r="I4334" s="264" t="s">
        <v>291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890</v>
      </c>
      <c r="C4335" s="260" t="s">
        <v>891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288</v>
      </c>
      <c r="H4335" s="264" t="s">
        <v>781</v>
      </c>
      <c r="I4335" s="264" t="s">
        <v>242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890</v>
      </c>
      <c r="C4336" s="260" t="s">
        <v>891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288</v>
      </c>
      <c r="H4336" s="264" t="s">
        <v>862</v>
      </c>
      <c r="I4336" s="264" t="s">
        <v>250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890</v>
      </c>
      <c r="C4337" s="260" t="s">
        <v>891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288</v>
      </c>
      <c r="H4337" s="264" t="s">
        <v>178</v>
      </c>
      <c r="I4337" s="264" t="s">
        <v>244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890</v>
      </c>
      <c r="C4338" s="260" t="s">
        <v>891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288</v>
      </c>
      <c r="H4338" s="264" t="s">
        <v>178</v>
      </c>
      <c r="I4338" s="264" t="s">
        <v>242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890</v>
      </c>
      <c r="C4339" s="260" t="s">
        <v>891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288</v>
      </c>
      <c r="H4339" s="264" t="s">
        <v>178</v>
      </c>
      <c r="I4339" s="264" t="s">
        <v>241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890</v>
      </c>
      <c r="C4340" s="260" t="s">
        <v>891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288</v>
      </c>
      <c r="H4340" s="264" t="s">
        <v>178</v>
      </c>
      <c r="I4340" s="264" t="s">
        <v>241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890</v>
      </c>
      <c r="C4341" s="260" t="s">
        <v>891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288</v>
      </c>
      <c r="H4341" s="264" t="s">
        <v>1518</v>
      </c>
      <c r="I4341" s="264" t="s">
        <v>242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890</v>
      </c>
      <c r="C4342" s="260" t="s">
        <v>891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288</v>
      </c>
      <c r="H4342" s="264" t="s">
        <v>781</v>
      </c>
      <c r="I4342" s="264" t="s">
        <v>242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890</v>
      </c>
      <c r="C4343" s="260" t="s">
        <v>891</v>
      </c>
      <c r="D4343" s="73" t="str">
        <f t="shared" si="134"/>
        <v>jun/2019</v>
      </c>
      <c r="E4343" s="263">
        <v>43643</v>
      </c>
      <c r="F4343" s="259" t="s">
        <v>208</v>
      </c>
      <c r="G4343" s="259" t="s">
        <v>288</v>
      </c>
      <c r="H4343" s="264" t="s">
        <v>297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890</v>
      </c>
      <c r="C4344" s="260" t="s">
        <v>891</v>
      </c>
      <c r="D4344" s="73" t="str">
        <f t="shared" si="134"/>
        <v>jun/2019</v>
      </c>
      <c r="E4344" s="263">
        <v>43643</v>
      </c>
      <c r="F4344" s="259" t="s">
        <v>208</v>
      </c>
      <c r="G4344" s="259" t="s">
        <v>288</v>
      </c>
      <c r="H4344" s="264" t="s">
        <v>297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890</v>
      </c>
      <c r="C4345" s="260" t="s">
        <v>891</v>
      </c>
      <c r="D4345" s="73" t="str">
        <f t="shared" si="134"/>
        <v>jun/2019</v>
      </c>
      <c r="E4345" s="263">
        <v>43643</v>
      </c>
      <c r="F4345" s="259" t="s">
        <v>1519</v>
      </c>
      <c r="G4345" s="259" t="s">
        <v>288</v>
      </c>
      <c r="H4345" s="264" t="s">
        <v>1067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890</v>
      </c>
      <c r="C4346" s="260" t="s">
        <v>891</v>
      </c>
      <c r="D4346" s="73" t="str">
        <f t="shared" si="134"/>
        <v>jun/2019</v>
      </c>
      <c r="E4346" s="263">
        <v>43643</v>
      </c>
      <c r="F4346" s="259" t="s">
        <v>1519</v>
      </c>
      <c r="G4346" s="259" t="s">
        <v>288</v>
      </c>
      <c r="H4346" s="264" t="s">
        <v>900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890</v>
      </c>
      <c r="C4347" s="260" t="s">
        <v>891</v>
      </c>
      <c r="D4347" s="73" t="str">
        <f t="shared" si="134"/>
        <v>jun/2019</v>
      </c>
      <c r="E4347" s="263">
        <v>43643</v>
      </c>
      <c r="F4347" s="259" t="s">
        <v>1519</v>
      </c>
      <c r="G4347" s="259" t="s">
        <v>288</v>
      </c>
      <c r="H4347" s="264" t="s">
        <v>1099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890</v>
      </c>
      <c r="C4348" s="260" t="s">
        <v>891</v>
      </c>
      <c r="D4348" s="73" t="str">
        <f t="shared" si="134"/>
        <v>jun/2019</v>
      </c>
      <c r="E4348" s="263">
        <v>43643</v>
      </c>
      <c r="F4348" s="259" t="s">
        <v>1519</v>
      </c>
      <c r="G4348" s="259" t="s">
        <v>288</v>
      </c>
      <c r="H4348" s="264" t="s">
        <v>904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890</v>
      </c>
      <c r="C4349" s="260" t="s">
        <v>891</v>
      </c>
      <c r="D4349" s="73" t="str">
        <f t="shared" si="134"/>
        <v>jun/2019</v>
      </c>
      <c r="E4349" s="263">
        <v>43643</v>
      </c>
      <c r="F4349" s="259" t="s">
        <v>1519</v>
      </c>
      <c r="G4349" s="259" t="s">
        <v>288</v>
      </c>
      <c r="H4349" s="264" t="s">
        <v>1520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890</v>
      </c>
      <c r="C4350" s="260" t="s">
        <v>891</v>
      </c>
      <c r="D4350" s="73" t="str">
        <f t="shared" si="134"/>
        <v>jun/2019</v>
      </c>
      <c r="E4350" s="263">
        <v>43643</v>
      </c>
      <c r="F4350" s="259" t="s">
        <v>1519</v>
      </c>
      <c r="G4350" s="259" t="s">
        <v>288</v>
      </c>
      <c r="H4350" s="264" t="s">
        <v>1521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890</v>
      </c>
      <c r="C4351" s="260" t="s">
        <v>891</v>
      </c>
      <c r="D4351" s="73" t="str">
        <f t="shared" si="134"/>
        <v>jun/2019</v>
      </c>
      <c r="E4351" s="263">
        <v>43643</v>
      </c>
      <c r="F4351" s="259" t="s">
        <v>1519</v>
      </c>
      <c r="G4351" s="259" t="s">
        <v>288</v>
      </c>
      <c r="H4351" s="264" t="s">
        <v>626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890</v>
      </c>
      <c r="C4352" s="260" t="s">
        <v>891</v>
      </c>
      <c r="D4352" s="73" t="str">
        <f t="shared" si="134"/>
        <v>jun/2019</v>
      </c>
      <c r="E4352" s="263">
        <v>43643</v>
      </c>
      <c r="F4352" s="259" t="s">
        <v>201</v>
      </c>
      <c r="G4352" s="259" t="s">
        <v>288</v>
      </c>
      <c r="H4352" s="264" t="s">
        <v>202</v>
      </c>
      <c r="I4352" s="264" t="s">
        <v>291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892</v>
      </c>
      <c r="C4353" s="260" t="s">
        <v>891</v>
      </c>
      <c r="D4353" s="73" t="str">
        <f t="shared" si="134"/>
        <v>jun/2019</v>
      </c>
      <c r="E4353" s="263">
        <v>43644</v>
      </c>
      <c r="F4353" s="259" t="s">
        <v>708</v>
      </c>
      <c r="G4353" s="259" t="s">
        <v>288</v>
      </c>
      <c r="H4353" s="264" t="s">
        <v>708</v>
      </c>
      <c r="I4353" s="264" t="s">
        <v>200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892</v>
      </c>
      <c r="C4354" s="260" t="s">
        <v>891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288</v>
      </c>
      <c r="H4354" s="264" t="s">
        <v>143</v>
      </c>
      <c r="I4354" s="264" t="s">
        <v>228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890</v>
      </c>
      <c r="C4355" s="260" t="s">
        <v>891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288</v>
      </c>
      <c r="H4355" s="264" t="s">
        <v>876</v>
      </c>
      <c r="I4355" s="264" t="s">
        <v>242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890</v>
      </c>
      <c r="C4356" s="260" t="s">
        <v>891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288</v>
      </c>
      <c r="H4356" s="264" t="s">
        <v>768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890</v>
      </c>
      <c r="C4357" s="260" t="s">
        <v>891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288</v>
      </c>
      <c r="H4357" s="264" t="s">
        <v>992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890</v>
      </c>
      <c r="C4358" s="260" t="s">
        <v>891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288</v>
      </c>
      <c r="H4358" s="264" t="s">
        <v>613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890</v>
      </c>
      <c r="C4359" s="260" t="s">
        <v>891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288</v>
      </c>
      <c r="H4359" s="260" t="s">
        <v>1355</v>
      </c>
      <c r="I4359" s="264" t="s">
        <v>242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890</v>
      </c>
      <c r="C4360" s="260" t="s">
        <v>891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288</v>
      </c>
      <c r="H4360" s="264" t="s">
        <v>876</v>
      </c>
      <c r="I4360" s="264" t="s">
        <v>242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890</v>
      </c>
      <c r="C4361" s="260" t="s">
        <v>891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288</v>
      </c>
      <c r="H4361" s="260" t="s">
        <v>1355</v>
      </c>
      <c r="I4361" s="264" t="s">
        <v>241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890</v>
      </c>
      <c r="C4362" s="260" t="s">
        <v>891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288</v>
      </c>
      <c r="H4362" s="264" t="s">
        <v>1393</v>
      </c>
      <c r="I4362" s="264" t="s">
        <v>242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890</v>
      </c>
      <c r="C4363" s="260" t="s">
        <v>891</v>
      </c>
      <c r="D4363" s="73" t="str">
        <f t="shared" si="136"/>
        <v>jun/2019</v>
      </c>
      <c r="E4363" s="263">
        <v>43644</v>
      </c>
      <c r="F4363" s="259" t="s">
        <v>208</v>
      </c>
      <c r="G4363" s="259" t="s">
        <v>288</v>
      </c>
      <c r="H4363" s="264" t="s">
        <v>297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890</v>
      </c>
      <c r="C4364" s="260" t="s">
        <v>891</v>
      </c>
      <c r="D4364" s="73" t="str">
        <f t="shared" si="136"/>
        <v>jun/2019</v>
      </c>
      <c r="E4364" s="263">
        <v>43644</v>
      </c>
      <c r="F4364" s="259" t="s">
        <v>208</v>
      </c>
      <c r="G4364" s="259" t="s">
        <v>288</v>
      </c>
      <c r="H4364" s="264" t="s">
        <v>297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890</v>
      </c>
      <c r="C4365" s="260" t="s">
        <v>891</v>
      </c>
      <c r="D4365" s="73" t="str">
        <f t="shared" si="136"/>
        <v>jun/2019</v>
      </c>
      <c r="E4365" s="263">
        <v>43644</v>
      </c>
      <c r="F4365" s="259" t="s">
        <v>208</v>
      </c>
      <c r="G4365" s="259" t="s">
        <v>288</v>
      </c>
      <c r="H4365" s="264" t="s">
        <v>297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890</v>
      </c>
      <c r="C4366" s="260" t="s">
        <v>891</v>
      </c>
      <c r="D4366" s="73" t="str">
        <f t="shared" si="136"/>
        <v>jun/2019</v>
      </c>
      <c r="E4366" s="263">
        <v>43644</v>
      </c>
      <c r="F4366" s="259" t="s">
        <v>208</v>
      </c>
      <c r="G4366" s="259" t="s">
        <v>288</v>
      </c>
      <c r="H4366" s="264" t="s">
        <v>297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890</v>
      </c>
      <c r="C4367" s="260" t="s">
        <v>891</v>
      </c>
      <c r="D4367" s="73" t="str">
        <f t="shared" si="136"/>
        <v>jun/2019</v>
      </c>
      <c r="E4367" s="263">
        <v>43644</v>
      </c>
      <c r="F4367" s="259" t="s">
        <v>208</v>
      </c>
      <c r="G4367" s="259" t="s">
        <v>288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890</v>
      </c>
      <c r="C4368" s="260" t="s">
        <v>891</v>
      </c>
      <c r="D4368" s="73" t="str">
        <f t="shared" si="136"/>
        <v>jun/2019</v>
      </c>
      <c r="E4368" s="263">
        <v>43644</v>
      </c>
      <c r="F4368" s="259" t="s">
        <v>201</v>
      </c>
      <c r="G4368" s="259" t="s">
        <v>288</v>
      </c>
      <c r="H4368" s="264" t="s">
        <v>202</v>
      </c>
      <c r="I4368" s="264" t="s">
        <v>291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890</v>
      </c>
      <c r="C4369" s="260" t="s">
        <v>891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288</v>
      </c>
      <c r="H4369" s="264" t="s">
        <v>1522</v>
      </c>
      <c r="I4369" s="264" t="s">
        <v>231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892</v>
      </c>
      <c r="C4370" s="260" t="s">
        <v>891</v>
      </c>
      <c r="D4370" s="73" t="str">
        <f t="shared" si="136"/>
        <v>jul/2019</v>
      </c>
      <c r="E4370" s="263">
        <v>43647</v>
      </c>
      <c r="F4370" s="259" t="s">
        <v>199</v>
      </c>
      <c r="G4370" s="259" t="s">
        <v>288</v>
      </c>
      <c r="H4370" s="264" t="s">
        <v>706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892</v>
      </c>
      <c r="C4371" s="260" t="s">
        <v>891</v>
      </c>
      <c r="D4371" s="73" t="str">
        <f t="shared" si="136"/>
        <v>jul/2019</v>
      </c>
      <c r="E4371" s="263">
        <v>43647</v>
      </c>
      <c r="F4371" s="259" t="s">
        <v>199</v>
      </c>
      <c r="G4371" s="259" t="s">
        <v>288</v>
      </c>
      <c r="H4371" s="264" t="s">
        <v>706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892</v>
      </c>
      <c r="C4372" s="260" t="s">
        <v>891</v>
      </c>
      <c r="D4372" s="73" t="str">
        <f t="shared" si="136"/>
        <v>jul/2019</v>
      </c>
      <c r="E4372" s="263">
        <v>43647</v>
      </c>
      <c r="F4372" s="259" t="s">
        <v>201</v>
      </c>
      <c r="G4372" s="259" t="s">
        <v>288</v>
      </c>
      <c r="H4372" s="264" t="s">
        <v>202</v>
      </c>
      <c r="I4372" s="264" t="s">
        <v>291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890</v>
      </c>
      <c r="C4373" s="260" t="s">
        <v>891</v>
      </c>
      <c r="D4373" s="73" t="str">
        <f t="shared" si="136"/>
        <v>jul/2019</v>
      </c>
      <c r="E4373" s="263">
        <v>43647</v>
      </c>
      <c r="F4373" s="259" t="s">
        <v>708</v>
      </c>
      <c r="G4373" s="259" t="s">
        <v>288</v>
      </c>
      <c r="H4373" s="264" t="s">
        <v>708</v>
      </c>
      <c r="I4373" s="264" t="s">
        <v>200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890</v>
      </c>
      <c r="C4374" s="260" t="s">
        <v>891</v>
      </c>
      <c r="D4374" s="73" t="str">
        <f t="shared" si="136"/>
        <v>jul/2019</v>
      </c>
      <c r="E4374" s="263">
        <v>43647</v>
      </c>
      <c r="F4374" s="259" t="s">
        <v>199</v>
      </c>
      <c r="G4374" s="259" t="s">
        <v>288</v>
      </c>
      <c r="H4374" s="264" t="s">
        <v>706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890</v>
      </c>
      <c r="C4375" s="260" t="s">
        <v>891</v>
      </c>
      <c r="D4375" s="73" t="str">
        <f t="shared" si="136"/>
        <v>jul/2019</v>
      </c>
      <c r="E4375" s="263">
        <v>43647</v>
      </c>
      <c r="F4375" s="259" t="s">
        <v>199</v>
      </c>
      <c r="G4375" s="259" t="s">
        <v>288</v>
      </c>
      <c r="H4375" s="264" t="s">
        <v>706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890</v>
      </c>
      <c r="C4376" s="260" t="s">
        <v>891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288</v>
      </c>
      <c r="H4376" s="264" t="s">
        <v>1313</v>
      </c>
      <c r="I4376" s="264" t="s">
        <v>242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890</v>
      </c>
      <c r="C4377" s="260" t="s">
        <v>891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288</v>
      </c>
      <c r="H4377" s="264" t="s">
        <v>953</v>
      </c>
      <c r="I4377" s="264" t="s">
        <v>245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890</v>
      </c>
      <c r="C4378" s="260" t="s">
        <v>891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312</v>
      </c>
      <c r="H4378" s="264" t="s">
        <v>382</v>
      </c>
      <c r="I4378" s="264" t="s">
        <v>241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890</v>
      </c>
      <c r="C4379" s="260" t="s">
        <v>891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288</v>
      </c>
      <c r="H4379" s="264" t="s">
        <v>1327</v>
      </c>
      <c r="I4379" s="264" t="s">
        <v>248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890</v>
      </c>
      <c r="C4380" s="260" t="s">
        <v>891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288</v>
      </c>
      <c r="H4380" s="264" t="s">
        <v>781</v>
      </c>
      <c r="I4380" s="264" t="s">
        <v>242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890</v>
      </c>
      <c r="C4381" s="260" t="s">
        <v>891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288</v>
      </c>
      <c r="H4381" s="264" t="s">
        <v>876</v>
      </c>
      <c r="I4381" s="264" t="s">
        <v>242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890</v>
      </c>
      <c r="C4382" s="260" t="s">
        <v>891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288</v>
      </c>
      <c r="H4382" s="264" t="s">
        <v>771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892</v>
      </c>
      <c r="C4383" s="260" t="s">
        <v>891</v>
      </c>
      <c r="D4383" s="73" t="str">
        <f t="shared" si="136"/>
        <v>jul/2019</v>
      </c>
      <c r="E4383" s="263">
        <v>43648</v>
      </c>
      <c r="F4383" s="259" t="s">
        <v>208</v>
      </c>
      <c r="G4383" s="259" t="s">
        <v>288</v>
      </c>
      <c r="H4383" s="264" t="s">
        <v>297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892</v>
      </c>
      <c r="C4384" s="260" t="s">
        <v>891</v>
      </c>
      <c r="D4384" s="73" t="str">
        <f t="shared" si="136"/>
        <v>jul/2019</v>
      </c>
      <c r="E4384" s="263">
        <v>43648</v>
      </c>
      <c r="F4384" s="259" t="s">
        <v>208</v>
      </c>
      <c r="G4384" s="259" t="s">
        <v>288</v>
      </c>
      <c r="H4384" s="264" t="s">
        <v>297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892</v>
      </c>
      <c r="C4385" s="260" t="s">
        <v>891</v>
      </c>
      <c r="D4385" s="73" t="str">
        <f t="shared" si="136"/>
        <v>jul/2019</v>
      </c>
      <c r="E4385" s="263">
        <v>43648</v>
      </c>
      <c r="F4385" s="259" t="s">
        <v>201</v>
      </c>
      <c r="G4385" s="259" t="s">
        <v>288</v>
      </c>
      <c r="H4385" s="264" t="s">
        <v>202</v>
      </c>
      <c r="I4385" s="264" t="s">
        <v>291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890</v>
      </c>
      <c r="C4386" s="260" t="s">
        <v>891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288</v>
      </c>
      <c r="H4386" s="264" t="s">
        <v>769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890</v>
      </c>
      <c r="C4387" s="260" t="s">
        <v>891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288</v>
      </c>
      <c r="H4387" s="264" t="s">
        <v>716</v>
      </c>
      <c r="I4387" s="264" t="s">
        <v>242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890</v>
      </c>
      <c r="C4388" s="260" t="s">
        <v>891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288</v>
      </c>
      <c r="H4388" s="264" t="s">
        <v>1469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890</v>
      </c>
      <c r="C4389" s="260" t="s">
        <v>891</v>
      </c>
      <c r="D4389" s="73" t="str">
        <f t="shared" si="136"/>
        <v>jul/2019</v>
      </c>
      <c r="E4389" s="263">
        <v>43648</v>
      </c>
      <c r="F4389" s="259" t="s">
        <v>1523</v>
      </c>
      <c r="G4389" s="259" t="s">
        <v>288</v>
      </c>
      <c r="H4389" s="264" t="s">
        <v>1059</v>
      </c>
      <c r="I4389" s="264" t="s">
        <v>181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890</v>
      </c>
      <c r="C4390" s="260" t="s">
        <v>891</v>
      </c>
      <c r="D4390" s="73" t="str">
        <f t="shared" si="136"/>
        <v>jul/2019</v>
      </c>
      <c r="E4390" s="263">
        <v>43648</v>
      </c>
      <c r="F4390" s="259" t="s">
        <v>208</v>
      </c>
      <c r="G4390" s="259" t="s">
        <v>288</v>
      </c>
      <c r="H4390" s="264" t="s">
        <v>297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890</v>
      </c>
      <c r="C4391" s="260" t="s">
        <v>891</v>
      </c>
      <c r="D4391" s="73" t="str">
        <f t="shared" si="136"/>
        <v>jul/2019</v>
      </c>
      <c r="E4391" s="263">
        <v>43648</v>
      </c>
      <c r="F4391" s="259" t="s">
        <v>201</v>
      </c>
      <c r="G4391" s="259" t="s">
        <v>288</v>
      </c>
      <c r="H4391" s="264" t="s">
        <v>202</v>
      </c>
      <c r="I4391" s="264" t="s">
        <v>291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892</v>
      </c>
      <c r="C4392" s="260" t="s">
        <v>891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288</v>
      </c>
      <c r="H4392" s="264" t="s">
        <v>143</v>
      </c>
      <c r="I4392" s="264" t="s">
        <v>228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890</v>
      </c>
      <c r="C4393" s="260" t="s">
        <v>891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288</v>
      </c>
      <c r="H4393" s="264" t="s">
        <v>953</v>
      </c>
      <c r="I4393" s="264" t="s">
        <v>245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890</v>
      </c>
      <c r="C4394" s="260" t="s">
        <v>891</v>
      </c>
      <c r="D4394" s="73" t="str">
        <f t="shared" si="136"/>
        <v>jul/2019</v>
      </c>
      <c r="E4394" s="263">
        <v>43649</v>
      </c>
      <c r="F4394" s="259" t="s">
        <v>208</v>
      </c>
      <c r="G4394" s="259" t="s">
        <v>288</v>
      </c>
      <c r="H4394" s="264" t="s">
        <v>297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890</v>
      </c>
      <c r="C4395" s="260" t="s">
        <v>891</v>
      </c>
      <c r="D4395" s="73" t="str">
        <f t="shared" si="136"/>
        <v>jul/2019</v>
      </c>
      <c r="E4395" s="263">
        <v>43649</v>
      </c>
      <c r="F4395" s="259" t="s">
        <v>201</v>
      </c>
      <c r="G4395" s="259" t="s">
        <v>288</v>
      </c>
      <c r="H4395" s="264" t="s">
        <v>202</v>
      </c>
      <c r="I4395" s="264" t="s">
        <v>291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892</v>
      </c>
      <c r="C4396" s="260" t="s">
        <v>891</v>
      </c>
      <c r="D4396" s="73" t="str">
        <f t="shared" si="136"/>
        <v>jul/2019</v>
      </c>
      <c r="E4396" s="263">
        <v>43650</v>
      </c>
      <c r="F4396" s="259" t="s">
        <v>199</v>
      </c>
      <c r="G4396" s="259" t="s">
        <v>288</v>
      </c>
      <c r="H4396" s="264" t="s">
        <v>706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892</v>
      </c>
      <c r="C4397" s="260" t="s">
        <v>891</v>
      </c>
      <c r="D4397" s="73" t="str">
        <f t="shared" si="136"/>
        <v>jul/2019</v>
      </c>
      <c r="E4397" s="263">
        <v>43650</v>
      </c>
      <c r="F4397" s="259" t="s">
        <v>201</v>
      </c>
      <c r="G4397" s="259" t="s">
        <v>288</v>
      </c>
      <c r="H4397" s="264" t="s">
        <v>202</v>
      </c>
      <c r="I4397" s="264" t="s">
        <v>291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890</v>
      </c>
      <c r="C4398" s="260" t="s">
        <v>891</v>
      </c>
      <c r="D4398" s="73" t="str">
        <f t="shared" si="136"/>
        <v>jul/2019</v>
      </c>
      <c r="E4398" s="263">
        <v>43677</v>
      </c>
      <c r="F4398" s="259" t="s">
        <v>749</v>
      </c>
      <c r="G4398" s="259" t="s">
        <v>288</v>
      </c>
      <c r="H4398" s="264" t="s">
        <v>1524</v>
      </c>
      <c r="I4398" s="264" t="s">
        <v>269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890</v>
      </c>
      <c r="C4399" s="260" t="s">
        <v>891</v>
      </c>
      <c r="D4399" s="73" t="str">
        <f t="shared" si="136"/>
        <v>jul/2019</v>
      </c>
      <c r="E4399" s="263">
        <v>43650</v>
      </c>
      <c r="F4399" s="259" t="s">
        <v>199</v>
      </c>
      <c r="G4399" s="259" t="s">
        <v>288</v>
      </c>
      <c r="H4399" s="264" t="s">
        <v>706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890</v>
      </c>
      <c r="C4400" s="260" t="s">
        <v>891</v>
      </c>
      <c r="D4400" s="73" t="str">
        <f t="shared" si="136"/>
        <v>jul/2019</v>
      </c>
      <c r="E4400" s="263">
        <v>43650</v>
      </c>
      <c r="F4400" s="259" t="s">
        <v>719</v>
      </c>
      <c r="G4400" s="259" t="s">
        <v>288</v>
      </c>
      <c r="H4400" s="264" t="s">
        <v>1069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890</v>
      </c>
      <c r="C4401" s="260" t="s">
        <v>891</v>
      </c>
      <c r="D4401" s="73" t="str">
        <f t="shared" si="136"/>
        <v>jul/2019</v>
      </c>
      <c r="E4401" s="263">
        <v>43650</v>
      </c>
      <c r="F4401" s="259" t="s">
        <v>719</v>
      </c>
      <c r="G4401" s="259" t="s">
        <v>288</v>
      </c>
      <c r="H4401" s="264" t="s">
        <v>1070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890</v>
      </c>
      <c r="C4402" s="260" t="s">
        <v>891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288</v>
      </c>
      <c r="H4402" s="264" t="s">
        <v>338</v>
      </c>
      <c r="I4402" s="264" t="s">
        <v>241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890</v>
      </c>
      <c r="C4403" s="260" t="s">
        <v>891</v>
      </c>
      <c r="D4403" s="73" t="str">
        <f t="shared" si="136"/>
        <v>jul/2019</v>
      </c>
      <c r="E4403" s="263">
        <v>43677</v>
      </c>
      <c r="F4403" s="259" t="s">
        <v>749</v>
      </c>
      <c r="G4403" s="259" t="s">
        <v>288</v>
      </c>
      <c r="H4403" s="264" t="s">
        <v>1525</v>
      </c>
      <c r="I4403" s="264" t="s">
        <v>269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890</v>
      </c>
      <c r="C4404" s="260" t="s">
        <v>891</v>
      </c>
      <c r="D4404" s="73" t="str">
        <f t="shared" si="136"/>
        <v>jul/2019</v>
      </c>
      <c r="E4404" s="263">
        <v>43650</v>
      </c>
      <c r="F4404" s="259" t="s">
        <v>749</v>
      </c>
      <c r="G4404" s="259" t="s">
        <v>288</v>
      </c>
      <c r="H4404" s="264" t="s">
        <v>1526</v>
      </c>
      <c r="I4404" s="264" t="s">
        <v>269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890</v>
      </c>
      <c r="C4405" s="260" t="s">
        <v>891</v>
      </c>
      <c r="D4405" s="73" t="str">
        <f t="shared" si="136"/>
        <v>jul/2019</v>
      </c>
      <c r="E4405" s="263">
        <v>43656</v>
      </c>
      <c r="F4405" s="259" t="s">
        <v>749</v>
      </c>
      <c r="G4405" s="259" t="s">
        <v>288</v>
      </c>
      <c r="H4405" s="264" t="s">
        <v>214</v>
      </c>
      <c r="I4405" s="264" t="s">
        <v>269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890</v>
      </c>
      <c r="C4406" s="260" t="s">
        <v>891</v>
      </c>
      <c r="D4406" s="73" t="str">
        <f t="shared" si="136"/>
        <v>ago/2019</v>
      </c>
      <c r="E4406" s="263">
        <v>43678</v>
      </c>
      <c r="F4406" s="259" t="s">
        <v>749</v>
      </c>
      <c r="G4406" s="259" t="s">
        <v>288</v>
      </c>
      <c r="H4406" s="264" t="s">
        <v>318</v>
      </c>
      <c r="I4406" s="264" t="s">
        <v>269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890</v>
      </c>
      <c r="C4407" s="260" t="s">
        <v>891</v>
      </c>
      <c r="D4407" s="73" t="str">
        <f t="shared" si="136"/>
        <v>jul/2019</v>
      </c>
      <c r="E4407" s="263">
        <v>43677</v>
      </c>
      <c r="F4407" s="259" t="s">
        <v>749</v>
      </c>
      <c r="G4407" s="259" t="s">
        <v>288</v>
      </c>
      <c r="H4407" s="264" t="s">
        <v>1397</v>
      </c>
      <c r="I4407" s="264" t="s">
        <v>269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890</v>
      </c>
      <c r="C4408" s="260" t="s">
        <v>891</v>
      </c>
      <c r="D4408" s="73" t="str">
        <f t="shared" si="136"/>
        <v>jul/2019</v>
      </c>
      <c r="E4408" s="263">
        <v>43650</v>
      </c>
      <c r="F4408" s="259" t="s">
        <v>749</v>
      </c>
      <c r="G4408" s="259" t="s">
        <v>288</v>
      </c>
      <c r="H4408" s="264" t="s">
        <v>759</v>
      </c>
      <c r="I4408" s="264" t="s">
        <v>269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890</v>
      </c>
      <c r="C4409" s="260" t="s">
        <v>891</v>
      </c>
      <c r="D4409" s="73" t="str">
        <f t="shared" si="136"/>
        <v>ago/2019</v>
      </c>
      <c r="E4409" s="263">
        <v>43678</v>
      </c>
      <c r="F4409" s="259" t="s">
        <v>212</v>
      </c>
      <c r="G4409" s="259" t="s">
        <v>288</v>
      </c>
      <c r="H4409" s="264" t="s">
        <v>779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890</v>
      </c>
      <c r="C4410" s="260" t="s">
        <v>891</v>
      </c>
      <c r="D4410" s="73" t="str">
        <f t="shared" si="136"/>
        <v>jul/2019</v>
      </c>
      <c r="E4410" s="263">
        <v>43650</v>
      </c>
      <c r="F4410" s="259" t="s">
        <v>549</v>
      </c>
      <c r="G4410" s="259" t="s">
        <v>288</v>
      </c>
      <c r="H4410" s="264" t="s">
        <v>1069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890</v>
      </c>
      <c r="C4411" s="260" t="s">
        <v>891</v>
      </c>
      <c r="D4411" s="73" t="str">
        <f t="shared" si="136"/>
        <v>jul/2019</v>
      </c>
      <c r="E4411" s="263">
        <v>43650</v>
      </c>
      <c r="F4411" s="259" t="s">
        <v>549</v>
      </c>
      <c r="G4411" s="259" t="s">
        <v>288</v>
      </c>
      <c r="H4411" s="264" t="s">
        <v>1070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890</v>
      </c>
      <c r="C4412" s="260" t="s">
        <v>891</v>
      </c>
      <c r="D4412" s="73" t="str">
        <f t="shared" si="136"/>
        <v>jul/2019</v>
      </c>
      <c r="E4412" s="263">
        <v>43650</v>
      </c>
      <c r="F4412" s="259" t="s">
        <v>749</v>
      </c>
      <c r="G4412" s="259" t="s">
        <v>288</v>
      </c>
      <c r="H4412" s="264" t="s">
        <v>1472</v>
      </c>
      <c r="I4412" s="264" t="s">
        <v>269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890</v>
      </c>
      <c r="C4413" s="260" t="s">
        <v>891</v>
      </c>
      <c r="D4413" s="73" t="str">
        <f t="shared" si="136"/>
        <v>jul/2019</v>
      </c>
      <c r="E4413" s="263">
        <v>43650</v>
      </c>
      <c r="F4413" s="259" t="s">
        <v>208</v>
      </c>
      <c r="G4413" s="259" t="s">
        <v>288</v>
      </c>
      <c r="H4413" s="264" t="s">
        <v>297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890</v>
      </c>
      <c r="C4414" s="260" t="s">
        <v>891</v>
      </c>
      <c r="D4414" s="73" t="str">
        <f t="shared" si="136"/>
        <v>jul/2019</v>
      </c>
      <c r="E4414" s="263">
        <v>43650</v>
      </c>
      <c r="F4414" s="259" t="s">
        <v>208</v>
      </c>
      <c r="G4414" s="259" t="s">
        <v>288</v>
      </c>
      <c r="H4414" s="264" t="s">
        <v>297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890</v>
      </c>
      <c r="C4415" s="260" t="s">
        <v>891</v>
      </c>
      <c r="D4415" s="73" t="str">
        <f t="shared" si="136"/>
        <v>jul/2019</v>
      </c>
      <c r="E4415" s="263">
        <v>43650</v>
      </c>
      <c r="F4415" s="259" t="s">
        <v>208</v>
      </c>
      <c r="G4415" s="259" t="s">
        <v>288</v>
      </c>
      <c r="H4415" s="264" t="s">
        <v>297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890</v>
      </c>
      <c r="C4416" s="260" t="s">
        <v>891</v>
      </c>
      <c r="D4416" s="73" t="str">
        <f t="shared" si="136"/>
        <v>jul/2019</v>
      </c>
      <c r="E4416" s="263">
        <v>43650</v>
      </c>
      <c r="F4416" s="259" t="s">
        <v>208</v>
      </c>
      <c r="G4416" s="259" t="s">
        <v>288</v>
      </c>
      <c r="H4416" s="264" t="s">
        <v>297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890</v>
      </c>
      <c r="C4417" s="260" t="s">
        <v>891</v>
      </c>
      <c r="D4417" s="73" t="str">
        <f t="shared" si="136"/>
        <v>jul/2019</v>
      </c>
      <c r="E4417" s="263">
        <v>43650</v>
      </c>
      <c r="F4417" s="259" t="s">
        <v>208</v>
      </c>
      <c r="G4417" s="259" t="s">
        <v>288</v>
      </c>
      <c r="H4417" s="264" t="s">
        <v>297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890</v>
      </c>
      <c r="C4418" s="260" t="s">
        <v>891</v>
      </c>
      <c r="D4418" s="73" t="str">
        <f t="shared" si="136"/>
        <v>jul/2019</v>
      </c>
      <c r="E4418" s="263">
        <v>43650</v>
      </c>
      <c r="F4418" s="259" t="s">
        <v>208</v>
      </c>
      <c r="G4418" s="259" t="s">
        <v>288</v>
      </c>
      <c r="H4418" s="264" t="s">
        <v>297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890</v>
      </c>
      <c r="C4419" s="260" t="s">
        <v>891</v>
      </c>
      <c r="D4419" s="73" t="str">
        <f t="shared" ref="D4419:D4482" si="138">TEXT(E4419,"mmm/aaaa")</f>
        <v>jul/2019</v>
      </c>
      <c r="E4419" s="263">
        <v>43650</v>
      </c>
      <c r="F4419" s="259" t="s">
        <v>208</v>
      </c>
      <c r="G4419" s="259" t="s">
        <v>288</v>
      </c>
      <c r="H4419" s="264" t="s">
        <v>297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890</v>
      </c>
      <c r="C4420" s="260" t="s">
        <v>891</v>
      </c>
      <c r="D4420" s="73" t="str">
        <f t="shared" si="138"/>
        <v>jul/2019</v>
      </c>
      <c r="E4420" s="263">
        <v>43650</v>
      </c>
      <c r="F4420" s="259" t="s">
        <v>208</v>
      </c>
      <c r="G4420" s="259" t="s">
        <v>288</v>
      </c>
      <c r="H4420" s="264" t="s">
        <v>297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890</v>
      </c>
      <c r="C4421" s="260" t="s">
        <v>891</v>
      </c>
      <c r="D4421" s="73" t="str">
        <f t="shared" si="138"/>
        <v>jul/2019</v>
      </c>
      <c r="E4421" s="263">
        <v>43650</v>
      </c>
      <c r="F4421" s="259" t="s">
        <v>201</v>
      </c>
      <c r="G4421" s="259" t="s">
        <v>288</v>
      </c>
      <c r="H4421" s="264" t="s">
        <v>202</v>
      </c>
      <c r="I4421" s="264" t="s">
        <v>291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890</v>
      </c>
      <c r="C4422" s="317" t="s">
        <v>891</v>
      </c>
      <c r="D4422" s="73" t="str">
        <f t="shared" si="138"/>
        <v>jul/2019</v>
      </c>
      <c r="E4422" s="274">
        <v>43651</v>
      </c>
      <c r="F4422" s="261" t="s">
        <v>174</v>
      </c>
      <c r="G4422" s="261" t="s">
        <v>288</v>
      </c>
      <c r="H4422" s="270" t="s">
        <v>1073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890</v>
      </c>
      <c r="C4423" s="260" t="s">
        <v>891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288</v>
      </c>
      <c r="H4423" s="264" t="s">
        <v>1527</v>
      </c>
      <c r="I4423" s="264" t="s">
        <v>242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890</v>
      </c>
      <c r="C4424" s="260" t="s">
        <v>891</v>
      </c>
      <c r="D4424" s="73" t="str">
        <f t="shared" si="138"/>
        <v>jul/2019</v>
      </c>
      <c r="E4424" s="263">
        <v>43651</v>
      </c>
      <c r="F4424" s="259" t="s">
        <v>709</v>
      </c>
      <c r="G4424" s="259" t="s">
        <v>288</v>
      </c>
      <c r="H4424" s="264" t="s">
        <v>1528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890</v>
      </c>
      <c r="C4425" s="260" t="s">
        <v>891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288</v>
      </c>
      <c r="H4425" s="264" t="s">
        <v>381</v>
      </c>
      <c r="I4425" s="264" t="s">
        <v>242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890</v>
      </c>
      <c r="C4426" s="260" t="s">
        <v>891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288</v>
      </c>
      <c r="H4426" s="264" t="s">
        <v>1319</v>
      </c>
      <c r="I4426" s="264" t="s">
        <v>241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890</v>
      </c>
      <c r="C4427" s="260" t="s">
        <v>891</v>
      </c>
      <c r="D4427" s="73" t="str">
        <f t="shared" si="138"/>
        <v>jul/2019</v>
      </c>
      <c r="E4427" s="263">
        <v>43663</v>
      </c>
      <c r="F4427" s="259" t="s">
        <v>749</v>
      </c>
      <c r="G4427" s="259" t="s">
        <v>288</v>
      </c>
      <c r="H4427" s="264" t="s">
        <v>1472</v>
      </c>
      <c r="I4427" s="264" t="s">
        <v>269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890</v>
      </c>
      <c r="C4428" s="317" t="s">
        <v>891</v>
      </c>
      <c r="D4428" s="73" t="str">
        <f t="shared" si="138"/>
        <v>jul/2019</v>
      </c>
      <c r="E4428" s="274">
        <v>43651</v>
      </c>
      <c r="F4428" s="261" t="s">
        <v>174</v>
      </c>
      <c r="G4428" s="261" t="s">
        <v>288</v>
      </c>
      <c r="H4428" s="270" t="s">
        <v>1073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890</v>
      </c>
      <c r="C4429" s="260" t="s">
        <v>891</v>
      </c>
      <c r="D4429" s="73" t="str">
        <f t="shared" si="138"/>
        <v>ago/2019</v>
      </c>
      <c r="E4429" s="263">
        <v>43678</v>
      </c>
      <c r="F4429" s="259" t="s">
        <v>212</v>
      </c>
      <c r="G4429" s="259" t="s">
        <v>288</v>
      </c>
      <c r="H4429" s="264" t="s">
        <v>207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890</v>
      </c>
      <c r="C4430" s="260" t="s">
        <v>891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288</v>
      </c>
      <c r="H4430" s="264" t="s">
        <v>1326</v>
      </c>
      <c r="I4430" s="264" t="s">
        <v>242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890</v>
      </c>
      <c r="C4431" s="260" t="s">
        <v>891</v>
      </c>
      <c r="D4431" s="73" t="str">
        <f t="shared" si="138"/>
        <v>jul/2019</v>
      </c>
      <c r="E4431" s="263">
        <v>43651</v>
      </c>
      <c r="F4431" s="259" t="s">
        <v>749</v>
      </c>
      <c r="G4431" s="259" t="s">
        <v>288</v>
      </c>
      <c r="H4431" s="264" t="s">
        <v>827</v>
      </c>
      <c r="I4431" s="264" t="s">
        <v>269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890</v>
      </c>
      <c r="C4432" s="260" t="s">
        <v>891</v>
      </c>
      <c r="D4432" s="73" t="str">
        <f t="shared" si="138"/>
        <v>jul/2019</v>
      </c>
      <c r="E4432" s="263">
        <v>43651</v>
      </c>
      <c r="F4432" s="259" t="s">
        <v>772</v>
      </c>
      <c r="G4432" s="259" t="s">
        <v>288</v>
      </c>
      <c r="H4432" s="264" t="s">
        <v>772</v>
      </c>
      <c r="I4432" s="264" t="s">
        <v>230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890</v>
      </c>
      <c r="C4433" s="260" t="s">
        <v>891</v>
      </c>
      <c r="D4433" s="73" t="str">
        <f t="shared" si="138"/>
        <v>jul/2019</v>
      </c>
      <c r="E4433" s="263">
        <v>43651</v>
      </c>
      <c r="F4433" s="259" t="s">
        <v>208</v>
      </c>
      <c r="G4433" s="259" t="s">
        <v>288</v>
      </c>
      <c r="H4433" s="264" t="s">
        <v>297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890</v>
      </c>
      <c r="C4434" s="260" t="s">
        <v>891</v>
      </c>
      <c r="D4434" s="73" t="str">
        <f t="shared" si="138"/>
        <v>jul/2019</v>
      </c>
      <c r="E4434" s="263">
        <v>43651</v>
      </c>
      <c r="F4434" s="259" t="s">
        <v>208</v>
      </c>
      <c r="G4434" s="259" t="s">
        <v>288</v>
      </c>
      <c r="H4434" s="264" t="s">
        <v>297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890</v>
      </c>
      <c r="C4435" s="260" t="s">
        <v>891</v>
      </c>
      <c r="D4435" s="73" t="str">
        <f t="shared" si="138"/>
        <v>jul/2019</v>
      </c>
      <c r="E4435" s="263">
        <v>43651</v>
      </c>
      <c r="F4435" s="259" t="s">
        <v>201</v>
      </c>
      <c r="G4435" s="259" t="s">
        <v>288</v>
      </c>
      <c r="H4435" s="264" t="s">
        <v>202</v>
      </c>
      <c r="I4435" s="264" t="s">
        <v>291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890</v>
      </c>
      <c r="C4436" s="260" t="s">
        <v>891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288</v>
      </c>
      <c r="H4436" s="264" t="s">
        <v>338</v>
      </c>
      <c r="I4436" s="264" t="s">
        <v>242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890</v>
      </c>
      <c r="C4437" s="260" t="s">
        <v>891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288</v>
      </c>
      <c r="H4437" s="264" t="s">
        <v>178</v>
      </c>
      <c r="I4437" s="264" t="s">
        <v>242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890</v>
      </c>
      <c r="C4438" s="260" t="s">
        <v>891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288</v>
      </c>
      <c r="H4438" s="264" t="s">
        <v>1527</v>
      </c>
      <c r="I4438" s="264" t="s">
        <v>276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890</v>
      </c>
      <c r="C4439" s="260" t="s">
        <v>891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288</v>
      </c>
      <c r="H4439" s="264" t="s">
        <v>953</v>
      </c>
      <c r="I4439" s="264" t="s">
        <v>245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890</v>
      </c>
      <c r="C4440" s="260" t="s">
        <v>891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288</v>
      </c>
      <c r="H4440" s="264" t="s">
        <v>1274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890</v>
      </c>
      <c r="C4441" s="260" t="s">
        <v>891</v>
      </c>
      <c r="D4441" s="73" t="str">
        <f t="shared" si="138"/>
        <v>jul/2019</v>
      </c>
      <c r="E4441" s="263">
        <v>43654</v>
      </c>
      <c r="F4441" s="259" t="s">
        <v>174</v>
      </c>
      <c r="G4441" s="259" t="s">
        <v>288</v>
      </c>
      <c r="H4441" s="264" t="s">
        <v>1073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890</v>
      </c>
      <c r="C4442" s="260" t="s">
        <v>891</v>
      </c>
      <c r="D4442" s="73" t="str">
        <f t="shared" si="138"/>
        <v>jul/2019</v>
      </c>
      <c r="E4442" s="263">
        <v>43654</v>
      </c>
      <c r="F4442" s="259" t="s">
        <v>208</v>
      </c>
      <c r="G4442" s="259" t="s">
        <v>288</v>
      </c>
      <c r="H4442" s="264" t="s">
        <v>297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890</v>
      </c>
      <c r="C4443" s="260" t="s">
        <v>891</v>
      </c>
      <c r="D4443" s="73" t="str">
        <f t="shared" si="138"/>
        <v>jul/2019</v>
      </c>
      <c r="E4443" s="263">
        <v>43654</v>
      </c>
      <c r="F4443" s="259" t="s">
        <v>208</v>
      </c>
      <c r="G4443" s="259" t="s">
        <v>288</v>
      </c>
      <c r="H4443" s="264" t="s">
        <v>297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890</v>
      </c>
      <c r="C4444" s="260" t="s">
        <v>891</v>
      </c>
      <c r="D4444" s="73" t="str">
        <f t="shared" si="138"/>
        <v>jul/2019</v>
      </c>
      <c r="E4444" s="263">
        <v>43654</v>
      </c>
      <c r="F4444" s="259" t="s">
        <v>201</v>
      </c>
      <c r="G4444" s="259" t="s">
        <v>288</v>
      </c>
      <c r="H4444" s="264" t="s">
        <v>202</v>
      </c>
      <c r="I4444" s="264" t="s">
        <v>291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890</v>
      </c>
      <c r="C4445" s="260" t="s">
        <v>891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288</v>
      </c>
      <c r="H4445" s="264" t="s">
        <v>382</v>
      </c>
      <c r="I4445" s="264" t="s">
        <v>241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890</v>
      </c>
      <c r="C4446" s="260" t="s">
        <v>891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288</v>
      </c>
      <c r="H4446" s="264" t="s">
        <v>326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890</v>
      </c>
      <c r="C4447" s="260" t="s">
        <v>891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288</v>
      </c>
      <c r="H4447" s="264" t="s">
        <v>325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890</v>
      </c>
      <c r="C4448" s="260" t="s">
        <v>891</v>
      </c>
      <c r="D4448" s="73" t="str">
        <f t="shared" si="138"/>
        <v>jul/2019</v>
      </c>
      <c r="E4448" s="263">
        <v>43663</v>
      </c>
      <c r="F4448" s="259" t="s">
        <v>749</v>
      </c>
      <c r="G4448" s="259" t="s">
        <v>288</v>
      </c>
      <c r="H4448" s="264" t="s">
        <v>207</v>
      </c>
      <c r="I4448" s="264" t="s">
        <v>269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890</v>
      </c>
      <c r="C4449" s="260" t="s">
        <v>891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288</v>
      </c>
      <c r="H4449" s="264" t="s">
        <v>1529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890</v>
      </c>
      <c r="C4450" s="260" t="s">
        <v>891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288</v>
      </c>
      <c r="H4450" s="264" t="s">
        <v>1311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890</v>
      </c>
      <c r="C4451" s="260" t="s">
        <v>891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288</v>
      </c>
      <c r="H4451" s="264" t="s">
        <v>893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890</v>
      </c>
      <c r="C4452" s="260" t="s">
        <v>891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288</v>
      </c>
      <c r="H4452" s="264" t="s">
        <v>939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890</v>
      </c>
      <c r="C4453" s="260" t="s">
        <v>891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288</v>
      </c>
      <c r="H4453" s="264" t="s">
        <v>1447</v>
      </c>
      <c r="I4453" s="264" t="s">
        <v>237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890</v>
      </c>
      <c r="C4454" s="260" t="s">
        <v>891</v>
      </c>
      <c r="D4454" s="73" t="str">
        <f t="shared" si="138"/>
        <v>jul/2019</v>
      </c>
      <c r="E4454" s="263">
        <v>43650</v>
      </c>
      <c r="F4454" s="259" t="s">
        <v>749</v>
      </c>
      <c r="G4454" s="259" t="s">
        <v>288</v>
      </c>
      <c r="H4454" s="264" t="s">
        <v>1530</v>
      </c>
      <c r="I4454" s="264" t="s">
        <v>269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890</v>
      </c>
      <c r="C4455" s="260" t="s">
        <v>891</v>
      </c>
      <c r="D4455" s="73" t="str">
        <f t="shared" si="138"/>
        <v>jul/2019</v>
      </c>
      <c r="E4455" s="263">
        <v>43656</v>
      </c>
      <c r="F4455" s="259" t="s">
        <v>208</v>
      </c>
      <c r="G4455" s="259" t="s">
        <v>288</v>
      </c>
      <c r="H4455" s="264" t="s">
        <v>297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890</v>
      </c>
      <c r="C4456" s="260" t="s">
        <v>891</v>
      </c>
      <c r="D4456" s="73" t="str">
        <f t="shared" si="138"/>
        <v>jul/2019</v>
      </c>
      <c r="E4456" s="263">
        <v>43656</v>
      </c>
      <c r="F4456" s="259" t="s">
        <v>208</v>
      </c>
      <c r="G4456" s="259" t="s">
        <v>288</v>
      </c>
      <c r="H4456" s="264" t="s">
        <v>297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890</v>
      </c>
      <c r="C4457" s="260" t="s">
        <v>891</v>
      </c>
      <c r="D4457" s="73" t="str">
        <f t="shared" si="138"/>
        <v>jul/2019</v>
      </c>
      <c r="E4457" s="263">
        <v>43656</v>
      </c>
      <c r="F4457" s="259" t="s">
        <v>208</v>
      </c>
      <c r="G4457" s="259" t="s">
        <v>288</v>
      </c>
      <c r="H4457" s="264" t="s">
        <v>297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890</v>
      </c>
      <c r="C4458" s="260" t="s">
        <v>891</v>
      </c>
      <c r="D4458" s="73" t="str">
        <f t="shared" si="138"/>
        <v>jul/2019</v>
      </c>
      <c r="E4458" s="263">
        <v>43656</v>
      </c>
      <c r="F4458" s="259" t="s">
        <v>208</v>
      </c>
      <c r="G4458" s="259" t="s">
        <v>288</v>
      </c>
      <c r="H4458" s="264" t="s">
        <v>297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890</v>
      </c>
      <c r="C4459" s="260" t="s">
        <v>891</v>
      </c>
      <c r="D4459" s="73" t="str">
        <f t="shared" si="138"/>
        <v>jul/2019</v>
      </c>
      <c r="E4459" s="263">
        <v>43656</v>
      </c>
      <c r="F4459" s="259" t="s">
        <v>208</v>
      </c>
      <c r="G4459" s="259" t="s">
        <v>288</v>
      </c>
      <c r="H4459" s="264" t="s">
        <v>297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890</v>
      </c>
      <c r="C4460" s="260" t="s">
        <v>891</v>
      </c>
      <c r="D4460" s="73" t="str">
        <f t="shared" si="138"/>
        <v>jul/2019</v>
      </c>
      <c r="E4460" s="263">
        <v>43656</v>
      </c>
      <c r="F4460" s="259" t="s">
        <v>208</v>
      </c>
      <c r="G4460" s="259" t="s">
        <v>288</v>
      </c>
      <c r="H4460" s="264" t="s">
        <v>297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890</v>
      </c>
      <c r="C4461" s="260" t="s">
        <v>891</v>
      </c>
      <c r="D4461" s="73" t="str">
        <f t="shared" si="138"/>
        <v>jul/2019</v>
      </c>
      <c r="E4461" s="263">
        <v>43656</v>
      </c>
      <c r="F4461" s="259" t="s">
        <v>208</v>
      </c>
      <c r="G4461" s="259" t="s">
        <v>288</v>
      </c>
      <c r="H4461" s="264" t="s">
        <v>297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890</v>
      </c>
      <c r="C4462" s="260" t="s">
        <v>891</v>
      </c>
      <c r="D4462" s="73" t="str">
        <f t="shared" si="138"/>
        <v>jul/2019</v>
      </c>
      <c r="E4462" s="263">
        <v>43656</v>
      </c>
      <c r="F4462" s="259" t="s">
        <v>208</v>
      </c>
      <c r="G4462" s="259" t="s">
        <v>288</v>
      </c>
      <c r="H4462" s="264" t="s">
        <v>297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890</v>
      </c>
      <c r="C4463" s="260" t="s">
        <v>891</v>
      </c>
      <c r="D4463" s="73" t="str">
        <f t="shared" si="138"/>
        <v>jul/2019</v>
      </c>
      <c r="E4463" s="263">
        <v>43656</v>
      </c>
      <c r="F4463" s="259" t="s">
        <v>201</v>
      </c>
      <c r="G4463" s="259" t="s">
        <v>288</v>
      </c>
      <c r="H4463" s="264" t="s">
        <v>202</v>
      </c>
      <c r="I4463" s="264" t="s">
        <v>291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890</v>
      </c>
      <c r="C4464" s="260" t="s">
        <v>891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288</v>
      </c>
      <c r="H4464" s="264" t="s">
        <v>178</v>
      </c>
      <c r="I4464" s="264" t="s">
        <v>242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890</v>
      </c>
      <c r="C4465" s="260" t="s">
        <v>891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288</v>
      </c>
      <c r="H4465" s="264" t="s">
        <v>953</v>
      </c>
      <c r="I4465" s="264" t="s">
        <v>245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890</v>
      </c>
      <c r="C4466" s="260" t="s">
        <v>891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288</v>
      </c>
      <c r="H4466" s="264" t="s">
        <v>178</v>
      </c>
      <c r="I4466" s="264" t="s">
        <v>242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890</v>
      </c>
      <c r="C4467" s="260" t="s">
        <v>891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288</v>
      </c>
      <c r="H4467" s="264" t="s">
        <v>178</v>
      </c>
      <c r="I4467" s="264" t="s">
        <v>242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890</v>
      </c>
      <c r="C4468" s="260" t="s">
        <v>891</v>
      </c>
      <c r="D4468" s="73" t="str">
        <f t="shared" si="138"/>
        <v>jul/2019</v>
      </c>
      <c r="E4468" s="263">
        <v>43657</v>
      </c>
      <c r="F4468" s="259" t="s">
        <v>549</v>
      </c>
      <c r="G4468" s="259" t="s">
        <v>288</v>
      </c>
      <c r="H4468" s="264" t="s">
        <v>1268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890</v>
      </c>
      <c r="C4469" s="260" t="s">
        <v>891</v>
      </c>
      <c r="D4469" s="73" t="str">
        <f t="shared" si="138"/>
        <v>jul/2019</v>
      </c>
      <c r="E4469" s="263">
        <v>43657</v>
      </c>
      <c r="F4469" s="259" t="s">
        <v>208</v>
      </c>
      <c r="G4469" s="259" t="s">
        <v>288</v>
      </c>
      <c r="H4469" s="264" t="s">
        <v>297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890</v>
      </c>
      <c r="C4470" s="260" t="s">
        <v>891</v>
      </c>
      <c r="D4470" s="73" t="str">
        <f t="shared" si="138"/>
        <v>jul/2019</v>
      </c>
      <c r="E4470" s="263">
        <v>43657</v>
      </c>
      <c r="F4470" s="259" t="s">
        <v>208</v>
      </c>
      <c r="G4470" s="259" t="s">
        <v>288</v>
      </c>
      <c r="H4470" s="264" t="s">
        <v>297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890</v>
      </c>
      <c r="C4471" s="260" t="s">
        <v>891</v>
      </c>
      <c r="D4471" s="73" t="str">
        <f t="shared" si="138"/>
        <v>jul/2019</v>
      </c>
      <c r="E4471" s="263">
        <v>43657</v>
      </c>
      <c r="F4471" s="259" t="s">
        <v>201</v>
      </c>
      <c r="G4471" s="259" t="s">
        <v>288</v>
      </c>
      <c r="H4471" s="264" t="s">
        <v>202</v>
      </c>
      <c r="I4471" s="264" t="s">
        <v>291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890</v>
      </c>
      <c r="C4472" s="260" t="s">
        <v>891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288</v>
      </c>
      <c r="H4472" s="264" t="s">
        <v>1531</v>
      </c>
      <c r="I4472" s="264" t="s">
        <v>254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890</v>
      </c>
      <c r="C4473" s="260" t="s">
        <v>891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288</v>
      </c>
      <c r="H4473" s="264" t="s">
        <v>349</v>
      </c>
      <c r="I4473" s="264" t="s">
        <v>242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890</v>
      </c>
      <c r="C4474" s="317" t="s">
        <v>891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288</v>
      </c>
      <c r="H4474" s="270" t="s">
        <v>178</v>
      </c>
      <c r="I4474" s="270" t="s">
        <v>242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890</v>
      </c>
      <c r="C4475" s="260" t="s">
        <v>891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288</v>
      </c>
      <c r="H4475" s="264" t="s">
        <v>784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890</v>
      </c>
      <c r="C4476" s="260" t="s">
        <v>891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288</v>
      </c>
      <c r="H4476" s="264" t="s">
        <v>1322</v>
      </c>
      <c r="I4476" s="264" t="s">
        <v>236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890</v>
      </c>
      <c r="C4477" s="260" t="s">
        <v>891</v>
      </c>
      <c r="D4477" s="73" t="str">
        <f t="shared" si="138"/>
        <v>jul/2019</v>
      </c>
      <c r="E4477" s="263">
        <v>43658</v>
      </c>
      <c r="F4477" s="259" t="s">
        <v>208</v>
      </c>
      <c r="G4477" s="259" t="s">
        <v>288</v>
      </c>
      <c r="H4477" s="264" t="s">
        <v>297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890</v>
      </c>
      <c r="C4478" s="260" t="s">
        <v>891</v>
      </c>
      <c r="D4478" s="73" t="str">
        <f t="shared" si="138"/>
        <v>jul/2019</v>
      </c>
      <c r="E4478" s="263">
        <v>43658</v>
      </c>
      <c r="F4478" s="259" t="s">
        <v>208</v>
      </c>
      <c r="G4478" s="259" t="s">
        <v>288</v>
      </c>
      <c r="H4478" s="264" t="s">
        <v>297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890</v>
      </c>
      <c r="C4479" s="260" t="s">
        <v>891</v>
      </c>
      <c r="D4479" s="73" t="str">
        <f t="shared" si="138"/>
        <v>jul/2019</v>
      </c>
      <c r="E4479" s="263">
        <v>43658</v>
      </c>
      <c r="F4479" s="259" t="s">
        <v>208</v>
      </c>
      <c r="G4479" s="259" t="s">
        <v>288</v>
      </c>
      <c r="H4479" s="264" t="s">
        <v>297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890</v>
      </c>
      <c r="C4480" s="260" t="s">
        <v>891</v>
      </c>
      <c r="D4480" s="73" t="str">
        <f t="shared" si="138"/>
        <v>jul/2019</v>
      </c>
      <c r="E4480" s="263">
        <v>43658</v>
      </c>
      <c r="F4480" s="259" t="s">
        <v>201</v>
      </c>
      <c r="G4480" s="259" t="s">
        <v>288</v>
      </c>
      <c r="H4480" s="264" t="s">
        <v>202</v>
      </c>
      <c r="I4480" s="264" t="s">
        <v>291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890</v>
      </c>
      <c r="C4481" s="260" t="s">
        <v>891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288</v>
      </c>
      <c r="H4481" s="264" t="s">
        <v>382</v>
      </c>
      <c r="I4481" s="264" t="s">
        <v>241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890</v>
      </c>
      <c r="C4482" s="260" t="s">
        <v>891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288</v>
      </c>
      <c r="H4482" s="264" t="s">
        <v>1319</v>
      </c>
      <c r="I4482" s="264" t="s">
        <v>241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890</v>
      </c>
      <c r="C4483" s="260" t="s">
        <v>891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288</v>
      </c>
      <c r="H4483" s="264" t="s">
        <v>338</v>
      </c>
      <c r="I4483" s="264" t="s">
        <v>241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890</v>
      </c>
      <c r="C4484" s="260" t="s">
        <v>891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288</v>
      </c>
      <c r="H4484" s="264" t="s">
        <v>953</v>
      </c>
      <c r="I4484" s="264" t="s">
        <v>245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890</v>
      </c>
      <c r="C4485" s="260" t="s">
        <v>891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288</v>
      </c>
      <c r="H4485" s="264" t="s">
        <v>1355</v>
      </c>
      <c r="I4485" s="264" t="s">
        <v>241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890</v>
      </c>
      <c r="C4486" s="260" t="s">
        <v>891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288</v>
      </c>
      <c r="H4486" s="264" t="s">
        <v>381</v>
      </c>
      <c r="I4486" s="264" t="s">
        <v>242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890</v>
      </c>
      <c r="C4487" s="260" t="s">
        <v>891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288</v>
      </c>
      <c r="H4487" s="264" t="s">
        <v>338</v>
      </c>
      <c r="I4487" s="264" t="s">
        <v>242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890</v>
      </c>
      <c r="C4488" s="260" t="s">
        <v>891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288</v>
      </c>
      <c r="H4488" s="264" t="s">
        <v>1319</v>
      </c>
      <c r="I4488" s="264" t="s">
        <v>242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890</v>
      </c>
      <c r="C4489" s="260" t="s">
        <v>891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288</v>
      </c>
      <c r="H4489" s="264" t="s">
        <v>1532</v>
      </c>
      <c r="I4489" s="264" t="s">
        <v>242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890</v>
      </c>
      <c r="C4490" s="260" t="s">
        <v>891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288</v>
      </c>
      <c r="H4490" s="264" t="s">
        <v>321</v>
      </c>
      <c r="I4490" s="264" t="s">
        <v>252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890</v>
      </c>
      <c r="C4491" s="260" t="s">
        <v>891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288</v>
      </c>
      <c r="H4491" s="264" t="s">
        <v>1511</v>
      </c>
      <c r="I4491" s="264" t="s">
        <v>241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890</v>
      </c>
      <c r="C4492" s="260" t="s">
        <v>891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288</v>
      </c>
      <c r="H4492" s="264" t="s">
        <v>1355</v>
      </c>
      <c r="I4492" s="264" t="s">
        <v>242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890</v>
      </c>
      <c r="C4493" s="260" t="s">
        <v>891</v>
      </c>
      <c r="D4493" s="73" t="str">
        <f t="shared" si="140"/>
        <v>jul/2019</v>
      </c>
      <c r="E4493" s="263">
        <v>43661</v>
      </c>
      <c r="F4493" s="259" t="s">
        <v>174</v>
      </c>
      <c r="G4493" s="259" t="s">
        <v>288</v>
      </c>
      <c r="H4493" s="264" t="s">
        <v>1073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890</v>
      </c>
      <c r="C4494" s="260" t="s">
        <v>891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288</v>
      </c>
      <c r="H4494" s="264" t="s">
        <v>1498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890</v>
      </c>
      <c r="C4495" s="260" t="s">
        <v>891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288</v>
      </c>
      <c r="H4495" s="264" t="s">
        <v>1432</v>
      </c>
      <c r="I4495" s="264" t="s">
        <v>242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890</v>
      </c>
      <c r="C4496" s="260" t="s">
        <v>891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288</v>
      </c>
      <c r="H4496" s="264" t="s">
        <v>1432</v>
      </c>
      <c r="I4496" s="264" t="s">
        <v>186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890</v>
      </c>
      <c r="C4497" s="260" t="s">
        <v>891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288</v>
      </c>
      <c r="H4497" s="264" t="s">
        <v>387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890</v>
      </c>
      <c r="C4498" s="260" t="s">
        <v>891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288</v>
      </c>
      <c r="H4498" s="264" t="s">
        <v>727</v>
      </c>
      <c r="I4498" s="264" t="s">
        <v>242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890</v>
      </c>
      <c r="C4499" s="260" t="s">
        <v>891</v>
      </c>
      <c r="D4499" s="73" t="str">
        <f t="shared" si="140"/>
        <v>jul/2019</v>
      </c>
      <c r="E4499" s="263">
        <v>43661</v>
      </c>
      <c r="F4499" s="259" t="s">
        <v>208</v>
      </c>
      <c r="G4499" s="259" t="s">
        <v>288</v>
      </c>
      <c r="H4499" s="264" t="s">
        <v>297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890</v>
      </c>
      <c r="C4500" s="260" t="s">
        <v>891</v>
      </c>
      <c r="D4500" s="73" t="str">
        <f t="shared" si="140"/>
        <v>jul/2019</v>
      </c>
      <c r="E4500" s="263">
        <v>43661</v>
      </c>
      <c r="F4500" s="259" t="s">
        <v>208</v>
      </c>
      <c r="G4500" s="259" t="s">
        <v>288</v>
      </c>
      <c r="H4500" s="264" t="s">
        <v>297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890</v>
      </c>
      <c r="C4501" s="260" t="s">
        <v>891</v>
      </c>
      <c r="D4501" s="73" t="str">
        <f t="shared" si="140"/>
        <v>jul/2019</v>
      </c>
      <c r="E4501" s="263">
        <v>43661</v>
      </c>
      <c r="F4501" s="259" t="s">
        <v>208</v>
      </c>
      <c r="G4501" s="259" t="s">
        <v>288</v>
      </c>
      <c r="H4501" s="264" t="s">
        <v>297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890</v>
      </c>
      <c r="C4502" s="260" t="s">
        <v>891</v>
      </c>
      <c r="D4502" s="73" t="str">
        <f t="shared" si="140"/>
        <v>jul/2019</v>
      </c>
      <c r="E4502" s="263">
        <v>43661</v>
      </c>
      <c r="F4502" s="259" t="s">
        <v>208</v>
      </c>
      <c r="G4502" s="259" t="s">
        <v>288</v>
      </c>
      <c r="H4502" s="264" t="s">
        <v>297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890</v>
      </c>
      <c r="C4503" s="260" t="s">
        <v>891</v>
      </c>
      <c r="D4503" s="73" t="str">
        <f t="shared" si="140"/>
        <v>jul/2019</v>
      </c>
      <c r="E4503" s="263">
        <v>43661</v>
      </c>
      <c r="F4503" s="259" t="s">
        <v>201</v>
      </c>
      <c r="G4503" s="259" t="s">
        <v>288</v>
      </c>
      <c r="H4503" s="264" t="s">
        <v>202</v>
      </c>
      <c r="I4503" s="264" t="s">
        <v>291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890</v>
      </c>
      <c r="C4504" s="260" t="s">
        <v>891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288</v>
      </c>
      <c r="H4504" s="264" t="s">
        <v>953</v>
      </c>
      <c r="I4504" s="264" t="s">
        <v>245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890</v>
      </c>
      <c r="C4505" s="260" t="s">
        <v>891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288</v>
      </c>
      <c r="H4505" s="264" t="s">
        <v>336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890</v>
      </c>
      <c r="C4506" s="260" t="s">
        <v>891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288</v>
      </c>
      <c r="H4506" s="264" t="s">
        <v>1393</v>
      </c>
      <c r="I4506" s="264" t="s">
        <v>242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890</v>
      </c>
      <c r="C4507" s="260" t="s">
        <v>891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288</v>
      </c>
      <c r="H4507" s="264" t="s">
        <v>323</v>
      </c>
      <c r="I4507" s="264" t="s">
        <v>270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890</v>
      </c>
      <c r="C4508" s="260" t="s">
        <v>891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288</v>
      </c>
      <c r="H4508" s="264" t="s">
        <v>331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890</v>
      </c>
      <c r="C4509" s="260" t="s">
        <v>891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288</v>
      </c>
      <c r="H4509" s="264" t="s">
        <v>1044</v>
      </c>
      <c r="I4509" s="264" t="s">
        <v>187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890</v>
      </c>
      <c r="C4510" s="260" t="s">
        <v>891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288</v>
      </c>
      <c r="H4510" s="264" t="s">
        <v>727</v>
      </c>
      <c r="I4510" s="264" t="s">
        <v>242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890</v>
      </c>
      <c r="C4511" s="260" t="s">
        <v>891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288</v>
      </c>
      <c r="H4511" s="264" t="s">
        <v>978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890</v>
      </c>
      <c r="C4512" s="260" t="s">
        <v>891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288</v>
      </c>
      <c r="H4512" s="264" t="s">
        <v>317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890</v>
      </c>
      <c r="C4513" s="260" t="s">
        <v>891</v>
      </c>
      <c r="D4513" s="73" t="str">
        <f t="shared" si="140"/>
        <v>jul/2019</v>
      </c>
      <c r="E4513" s="263">
        <v>43662</v>
      </c>
      <c r="F4513" s="259" t="s">
        <v>208</v>
      </c>
      <c r="G4513" s="259" t="s">
        <v>288</v>
      </c>
      <c r="H4513" s="264" t="s">
        <v>297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890</v>
      </c>
      <c r="C4514" s="260" t="s">
        <v>891</v>
      </c>
      <c r="D4514" s="73" t="str">
        <f t="shared" si="140"/>
        <v>jul/2019</v>
      </c>
      <c r="E4514" s="263">
        <v>43662</v>
      </c>
      <c r="F4514" s="259" t="s">
        <v>208</v>
      </c>
      <c r="G4514" s="259" t="s">
        <v>288</v>
      </c>
      <c r="H4514" s="264" t="s">
        <v>297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890</v>
      </c>
      <c r="C4515" s="260" t="s">
        <v>891</v>
      </c>
      <c r="D4515" s="73" t="str">
        <f t="shared" si="140"/>
        <v>jul/2019</v>
      </c>
      <c r="E4515" s="263">
        <v>43662</v>
      </c>
      <c r="F4515" s="259" t="s">
        <v>208</v>
      </c>
      <c r="G4515" s="259" t="s">
        <v>288</v>
      </c>
      <c r="H4515" s="264" t="s">
        <v>297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890</v>
      </c>
      <c r="C4516" s="260" t="s">
        <v>891</v>
      </c>
      <c r="D4516" s="73" t="str">
        <f t="shared" si="140"/>
        <v>jul/2019</v>
      </c>
      <c r="E4516" s="263">
        <v>43662</v>
      </c>
      <c r="F4516" s="259" t="s">
        <v>208</v>
      </c>
      <c r="G4516" s="259" t="s">
        <v>288</v>
      </c>
      <c r="H4516" s="264" t="s">
        <v>297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890</v>
      </c>
      <c r="C4517" s="260" t="s">
        <v>891</v>
      </c>
      <c r="D4517" s="73" t="str">
        <f t="shared" si="140"/>
        <v>jul/2019</v>
      </c>
      <c r="E4517" s="263">
        <v>43662</v>
      </c>
      <c r="F4517" s="259" t="s">
        <v>208</v>
      </c>
      <c r="G4517" s="259" t="s">
        <v>288</v>
      </c>
      <c r="H4517" s="264" t="s">
        <v>297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890</v>
      </c>
      <c r="C4518" s="260" t="s">
        <v>891</v>
      </c>
      <c r="D4518" s="73" t="str">
        <f t="shared" si="140"/>
        <v>jul/2019</v>
      </c>
      <c r="E4518" s="263">
        <v>43662</v>
      </c>
      <c r="F4518" s="259" t="s">
        <v>208</v>
      </c>
      <c r="G4518" s="259" t="s">
        <v>288</v>
      </c>
      <c r="H4518" s="264" t="s">
        <v>297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890</v>
      </c>
      <c r="C4519" s="260" t="s">
        <v>891</v>
      </c>
      <c r="D4519" s="73" t="str">
        <f t="shared" si="140"/>
        <v>jul/2019</v>
      </c>
      <c r="E4519" s="263">
        <v>43662</v>
      </c>
      <c r="F4519" s="259" t="s">
        <v>201</v>
      </c>
      <c r="G4519" s="259" t="s">
        <v>288</v>
      </c>
      <c r="H4519" s="264" t="s">
        <v>202</v>
      </c>
      <c r="I4519" s="264" t="s">
        <v>291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890</v>
      </c>
      <c r="C4520" s="260" t="s">
        <v>891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288</v>
      </c>
      <c r="H4520" s="264" t="s">
        <v>178</v>
      </c>
      <c r="I4520" s="264" t="s">
        <v>244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890</v>
      </c>
      <c r="C4521" s="260" t="s">
        <v>891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288</v>
      </c>
      <c r="H4521" s="264" t="s">
        <v>1533</v>
      </c>
      <c r="I4521" s="264" t="s">
        <v>242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890</v>
      </c>
      <c r="C4522" s="260" t="s">
        <v>891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288</v>
      </c>
      <c r="H4522" s="264" t="s">
        <v>178</v>
      </c>
      <c r="I4522" s="264" t="s">
        <v>241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890</v>
      </c>
      <c r="C4523" s="260" t="s">
        <v>891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288</v>
      </c>
      <c r="H4523" s="264" t="s">
        <v>1493</v>
      </c>
      <c r="I4523" s="264" t="s">
        <v>242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890</v>
      </c>
      <c r="C4524" s="260" t="s">
        <v>891</v>
      </c>
      <c r="D4524" s="73" t="str">
        <f t="shared" si="140"/>
        <v>jul/2019</v>
      </c>
      <c r="E4524" s="263">
        <v>43663</v>
      </c>
      <c r="F4524" s="259" t="s">
        <v>749</v>
      </c>
      <c r="G4524" s="259" t="s">
        <v>288</v>
      </c>
      <c r="H4524" s="264" t="s">
        <v>1169</v>
      </c>
      <c r="I4524" s="264" t="s">
        <v>269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890</v>
      </c>
      <c r="C4525" s="260" t="s">
        <v>891</v>
      </c>
      <c r="D4525" s="73" t="str">
        <f t="shared" si="140"/>
        <v>jul/2019</v>
      </c>
      <c r="E4525" s="263">
        <v>43665</v>
      </c>
      <c r="F4525" s="259" t="s">
        <v>749</v>
      </c>
      <c r="G4525" s="259" t="s">
        <v>288</v>
      </c>
      <c r="H4525" s="270" t="s">
        <v>318</v>
      </c>
      <c r="I4525" s="264" t="s">
        <v>269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890</v>
      </c>
      <c r="C4526" s="260" t="s">
        <v>891</v>
      </c>
      <c r="D4526" s="73" t="str">
        <f t="shared" si="140"/>
        <v>jul/2019</v>
      </c>
      <c r="E4526" s="263">
        <v>43672</v>
      </c>
      <c r="F4526" s="259" t="s">
        <v>749</v>
      </c>
      <c r="G4526" s="259" t="s">
        <v>288</v>
      </c>
      <c r="H4526" s="270" t="s">
        <v>318</v>
      </c>
      <c r="I4526" s="264" t="s">
        <v>269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890</v>
      </c>
      <c r="C4527" s="260" t="s">
        <v>891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288</v>
      </c>
      <c r="H4527" s="264" t="s">
        <v>326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890</v>
      </c>
      <c r="C4528" s="260" t="s">
        <v>891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288</v>
      </c>
      <c r="H4528" s="264" t="s">
        <v>326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890</v>
      </c>
      <c r="C4529" s="260" t="s">
        <v>891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288</v>
      </c>
      <c r="H4529" s="264" t="s">
        <v>876</v>
      </c>
      <c r="I4529" s="264" t="s">
        <v>242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890</v>
      </c>
      <c r="C4530" s="260" t="s">
        <v>891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288</v>
      </c>
      <c r="H4530" s="264" t="s">
        <v>727</v>
      </c>
      <c r="I4530" s="264" t="s">
        <v>242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890</v>
      </c>
      <c r="C4531" s="260" t="s">
        <v>891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288</v>
      </c>
      <c r="H4531" s="264" t="s">
        <v>1534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890</v>
      </c>
      <c r="C4532" s="260" t="s">
        <v>891</v>
      </c>
      <c r="D4532" s="73" t="str">
        <f t="shared" si="140"/>
        <v>jul/2019</v>
      </c>
      <c r="E4532" s="263">
        <v>43651</v>
      </c>
      <c r="F4532" s="259" t="s">
        <v>749</v>
      </c>
      <c r="G4532" s="259" t="s">
        <v>288</v>
      </c>
      <c r="H4532" s="264" t="s">
        <v>1298</v>
      </c>
      <c r="I4532" s="264" t="s">
        <v>269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890</v>
      </c>
      <c r="C4533" s="260" t="s">
        <v>891</v>
      </c>
      <c r="D4533" s="73" t="str">
        <f t="shared" si="140"/>
        <v>jul/2019</v>
      </c>
      <c r="E4533" s="263">
        <v>43663</v>
      </c>
      <c r="F4533" s="259" t="s">
        <v>208</v>
      </c>
      <c r="G4533" s="259" t="s">
        <v>288</v>
      </c>
      <c r="H4533" s="264" t="s">
        <v>297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890</v>
      </c>
      <c r="C4534" s="260" t="s">
        <v>891</v>
      </c>
      <c r="D4534" s="73" t="str">
        <f t="shared" si="140"/>
        <v>jul/2019</v>
      </c>
      <c r="E4534" s="263">
        <v>43663</v>
      </c>
      <c r="F4534" s="259" t="s">
        <v>208</v>
      </c>
      <c r="G4534" s="259" t="s">
        <v>288</v>
      </c>
      <c r="H4534" s="264" t="s">
        <v>297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890</v>
      </c>
      <c r="C4535" s="260" t="s">
        <v>891</v>
      </c>
      <c r="D4535" s="73" t="str">
        <f t="shared" si="140"/>
        <v>jul/2019</v>
      </c>
      <c r="E4535" s="263">
        <v>43663</v>
      </c>
      <c r="F4535" s="259" t="s">
        <v>208</v>
      </c>
      <c r="G4535" s="259" t="s">
        <v>288</v>
      </c>
      <c r="H4535" s="264" t="s">
        <v>297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890</v>
      </c>
      <c r="C4536" s="260" t="s">
        <v>891</v>
      </c>
      <c r="D4536" s="73" t="str">
        <f t="shared" si="140"/>
        <v>jul/2019</v>
      </c>
      <c r="E4536" s="263">
        <v>43663</v>
      </c>
      <c r="F4536" s="259" t="s">
        <v>208</v>
      </c>
      <c r="G4536" s="259" t="s">
        <v>288</v>
      </c>
      <c r="H4536" s="264" t="s">
        <v>297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890</v>
      </c>
      <c r="C4537" s="260" t="s">
        <v>891</v>
      </c>
      <c r="D4537" s="73" t="str">
        <f t="shared" si="140"/>
        <v>jul/2019</v>
      </c>
      <c r="E4537" s="263">
        <v>43663</v>
      </c>
      <c r="F4537" s="259" t="s">
        <v>208</v>
      </c>
      <c r="G4537" s="259" t="s">
        <v>288</v>
      </c>
      <c r="H4537" s="264" t="s">
        <v>297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890</v>
      </c>
      <c r="C4538" s="260" t="s">
        <v>891</v>
      </c>
      <c r="D4538" s="73" t="str">
        <f t="shared" si="140"/>
        <v>jul/2019</v>
      </c>
      <c r="E4538" s="263">
        <v>43663</v>
      </c>
      <c r="F4538" s="259" t="s">
        <v>208</v>
      </c>
      <c r="G4538" s="259" t="s">
        <v>288</v>
      </c>
      <c r="H4538" s="264" t="s">
        <v>297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890</v>
      </c>
      <c r="C4539" s="260" t="s">
        <v>891</v>
      </c>
      <c r="D4539" s="73" t="str">
        <f t="shared" si="140"/>
        <v>jul/2019</v>
      </c>
      <c r="E4539" s="263">
        <v>43663</v>
      </c>
      <c r="F4539" s="259" t="s">
        <v>208</v>
      </c>
      <c r="G4539" s="259" t="s">
        <v>288</v>
      </c>
      <c r="H4539" s="264" t="s">
        <v>297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890</v>
      </c>
      <c r="C4540" s="260" t="s">
        <v>891</v>
      </c>
      <c r="D4540" s="73" t="str">
        <f t="shared" si="140"/>
        <v>jul/2019</v>
      </c>
      <c r="E4540" s="263">
        <v>43663</v>
      </c>
      <c r="F4540" s="259" t="s">
        <v>201</v>
      </c>
      <c r="G4540" s="259" t="s">
        <v>288</v>
      </c>
      <c r="H4540" s="264" t="s">
        <v>202</v>
      </c>
      <c r="I4540" s="264" t="s">
        <v>291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890</v>
      </c>
      <c r="C4541" s="260" t="s">
        <v>891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288</v>
      </c>
      <c r="H4541" s="264" t="s">
        <v>338</v>
      </c>
      <c r="I4541" s="264" t="s">
        <v>241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890</v>
      </c>
      <c r="C4542" s="260" t="s">
        <v>891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288</v>
      </c>
      <c r="H4542" s="264" t="s">
        <v>382</v>
      </c>
      <c r="I4542" s="264" t="s">
        <v>241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890</v>
      </c>
      <c r="C4543" s="260" t="s">
        <v>891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288</v>
      </c>
      <c r="H4543" s="264" t="s">
        <v>178</v>
      </c>
      <c r="I4543" s="264" t="s">
        <v>242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890</v>
      </c>
      <c r="C4544" s="260" t="s">
        <v>891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316</v>
      </c>
      <c r="H4544" s="264" t="s">
        <v>814</v>
      </c>
      <c r="I4544" s="264" t="s">
        <v>242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890</v>
      </c>
      <c r="C4545" s="260" t="s">
        <v>891</v>
      </c>
      <c r="D4545" s="73" t="str">
        <f t="shared" si="140"/>
        <v>jul/2019</v>
      </c>
      <c r="E4545" s="263">
        <v>43664</v>
      </c>
      <c r="F4545" s="259" t="s">
        <v>463</v>
      </c>
      <c r="G4545" s="259" t="s">
        <v>288</v>
      </c>
      <c r="H4545" s="264" t="s">
        <v>1447</v>
      </c>
      <c r="I4545" s="264" t="s">
        <v>237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890</v>
      </c>
      <c r="C4546" s="260" t="s">
        <v>891</v>
      </c>
      <c r="D4546" s="73" t="str">
        <f t="shared" si="140"/>
        <v>jul/2019</v>
      </c>
      <c r="E4546" s="263">
        <v>43664</v>
      </c>
      <c r="F4546" s="259" t="s">
        <v>538</v>
      </c>
      <c r="G4546" s="259" t="s">
        <v>288</v>
      </c>
      <c r="H4546" s="264" t="s">
        <v>1447</v>
      </c>
      <c r="I4546" s="264" t="s">
        <v>237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890</v>
      </c>
      <c r="C4547" s="260" t="s">
        <v>891</v>
      </c>
      <c r="D4547" s="73" t="str">
        <f t="shared" ref="D4547:D4610" si="142">TEXT(E4547,"mmm/aaaa")</f>
        <v>jul/2019</v>
      </c>
      <c r="E4547" s="263">
        <v>43664</v>
      </c>
      <c r="F4547" s="259" t="s">
        <v>1535</v>
      </c>
      <c r="G4547" s="259" t="s">
        <v>288</v>
      </c>
      <c r="H4547" s="264" t="s">
        <v>331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890</v>
      </c>
      <c r="C4548" s="260" t="s">
        <v>891</v>
      </c>
      <c r="D4548" s="73" t="str">
        <f t="shared" si="142"/>
        <v>jul/2019</v>
      </c>
      <c r="E4548" s="263">
        <v>43664</v>
      </c>
      <c r="F4548" s="259" t="s">
        <v>1536</v>
      </c>
      <c r="G4548" s="259" t="s">
        <v>288</v>
      </c>
      <c r="H4548" s="264" t="s">
        <v>317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890</v>
      </c>
      <c r="C4549" s="260" t="s">
        <v>891</v>
      </c>
      <c r="D4549" s="73" t="str">
        <f t="shared" si="142"/>
        <v>jul/2019</v>
      </c>
      <c r="E4549" s="263">
        <v>43664</v>
      </c>
      <c r="F4549" s="259" t="s">
        <v>540</v>
      </c>
      <c r="G4549" s="259" t="s">
        <v>288</v>
      </c>
      <c r="H4549" s="264" t="s">
        <v>326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890</v>
      </c>
      <c r="C4550" s="260" t="s">
        <v>891</v>
      </c>
      <c r="D4550" s="73" t="str">
        <f t="shared" si="142"/>
        <v>jul/2019</v>
      </c>
      <c r="E4550" s="263">
        <v>43664</v>
      </c>
      <c r="F4550" s="259" t="s">
        <v>829</v>
      </c>
      <c r="G4550" s="259" t="s">
        <v>288</v>
      </c>
      <c r="H4550" s="264" t="s">
        <v>326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890</v>
      </c>
      <c r="C4551" s="260" t="s">
        <v>891</v>
      </c>
      <c r="D4551" s="73" t="str">
        <f t="shared" si="142"/>
        <v>jul/2019</v>
      </c>
      <c r="E4551" s="263">
        <v>43664</v>
      </c>
      <c r="F4551" s="259" t="s">
        <v>1537</v>
      </c>
      <c r="G4551" s="259" t="s">
        <v>288</v>
      </c>
      <c r="H4551" s="264" t="s">
        <v>978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890</v>
      </c>
      <c r="C4552" s="260" t="s">
        <v>891</v>
      </c>
      <c r="D4552" s="73" t="str">
        <f t="shared" si="142"/>
        <v>jul/2019</v>
      </c>
      <c r="E4552" s="263">
        <v>43664</v>
      </c>
      <c r="F4552" s="259" t="s">
        <v>599</v>
      </c>
      <c r="G4552" s="259" t="s">
        <v>288</v>
      </c>
      <c r="H4552" s="264" t="s">
        <v>1322</v>
      </c>
      <c r="I4552" s="264" t="s">
        <v>236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890</v>
      </c>
      <c r="C4553" s="260" t="s">
        <v>891</v>
      </c>
      <c r="D4553" s="73" t="str">
        <f t="shared" si="142"/>
        <v>jul/2019</v>
      </c>
      <c r="E4553" s="263">
        <v>43664</v>
      </c>
      <c r="F4553" s="259" t="s">
        <v>1538</v>
      </c>
      <c r="G4553" s="259" t="s">
        <v>288</v>
      </c>
      <c r="H4553" s="264" t="s">
        <v>1322</v>
      </c>
      <c r="I4553" s="264" t="s">
        <v>236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890</v>
      </c>
      <c r="C4554" s="260" t="s">
        <v>891</v>
      </c>
      <c r="D4554" s="73" t="str">
        <f t="shared" si="142"/>
        <v>jul/2019</v>
      </c>
      <c r="E4554" s="263">
        <v>43664</v>
      </c>
      <c r="F4554" s="259" t="s">
        <v>404</v>
      </c>
      <c r="G4554" s="259" t="s">
        <v>288</v>
      </c>
      <c r="H4554" s="264" t="s">
        <v>1322</v>
      </c>
      <c r="I4554" s="264" t="s">
        <v>236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890</v>
      </c>
      <c r="C4555" s="260" t="s">
        <v>891</v>
      </c>
      <c r="D4555" s="73" t="str">
        <f t="shared" si="142"/>
        <v>jul/2019</v>
      </c>
      <c r="E4555" s="263">
        <v>43664</v>
      </c>
      <c r="F4555" s="259" t="s">
        <v>1118</v>
      </c>
      <c r="G4555" s="259" t="s">
        <v>288</v>
      </c>
      <c r="H4555" s="264" t="s">
        <v>1322</v>
      </c>
      <c r="I4555" s="264" t="s">
        <v>236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890</v>
      </c>
      <c r="C4556" s="260" t="s">
        <v>891</v>
      </c>
      <c r="D4556" s="73" t="str">
        <f t="shared" si="142"/>
        <v>jul/2019</v>
      </c>
      <c r="E4556" s="263">
        <v>43664</v>
      </c>
      <c r="F4556" s="259" t="s">
        <v>673</v>
      </c>
      <c r="G4556" s="259" t="s">
        <v>288</v>
      </c>
      <c r="H4556" s="264" t="s">
        <v>1322</v>
      </c>
      <c r="I4556" s="264" t="s">
        <v>236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890</v>
      </c>
      <c r="C4557" s="260" t="s">
        <v>891</v>
      </c>
      <c r="D4557" s="73" t="str">
        <f t="shared" si="142"/>
        <v>jul/2019</v>
      </c>
      <c r="E4557" s="263">
        <v>43664</v>
      </c>
      <c r="F4557" s="259" t="s">
        <v>1504</v>
      </c>
      <c r="G4557" s="259" t="s">
        <v>288</v>
      </c>
      <c r="H4557" s="264" t="s">
        <v>333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890</v>
      </c>
      <c r="C4558" s="260" t="s">
        <v>891</v>
      </c>
      <c r="D4558" s="73" t="str">
        <f t="shared" si="142"/>
        <v>jul/2019</v>
      </c>
      <c r="E4558" s="263">
        <v>43664</v>
      </c>
      <c r="F4558" s="259" t="s">
        <v>704</v>
      </c>
      <c r="G4558" s="259" t="s">
        <v>288</v>
      </c>
      <c r="H4558" s="264" t="s">
        <v>1322</v>
      </c>
      <c r="I4558" s="264" t="s">
        <v>236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890</v>
      </c>
      <c r="C4559" s="260" t="s">
        <v>891</v>
      </c>
      <c r="D4559" s="73" t="str">
        <f t="shared" si="142"/>
        <v>jul/2019</v>
      </c>
      <c r="E4559" s="263">
        <v>43664</v>
      </c>
      <c r="F4559" s="259" t="s">
        <v>600</v>
      </c>
      <c r="G4559" s="259" t="s">
        <v>288</v>
      </c>
      <c r="H4559" s="264" t="s">
        <v>1322</v>
      </c>
      <c r="I4559" s="264" t="s">
        <v>236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890</v>
      </c>
      <c r="C4560" s="260" t="s">
        <v>891</v>
      </c>
      <c r="D4560" s="73" t="str">
        <f t="shared" si="142"/>
        <v>jul/2019</v>
      </c>
      <c r="E4560" s="263">
        <v>43664</v>
      </c>
      <c r="F4560" s="259" t="s">
        <v>471</v>
      </c>
      <c r="G4560" s="259" t="s">
        <v>288</v>
      </c>
      <c r="H4560" s="264" t="s">
        <v>1322</v>
      </c>
      <c r="I4560" s="264" t="s">
        <v>236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890</v>
      </c>
      <c r="C4561" s="260" t="s">
        <v>891</v>
      </c>
      <c r="D4561" s="73" t="str">
        <f t="shared" si="142"/>
        <v>jul/2019</v>
      </c>
      <c r="E4561" s="263">
        <v>43664</v>
      </c>
      <c r="F4561" s="259" t="s">
        <v>598</v>
      </c>
      <c r="G4561" s="259" t="s">
        <v>288</v>
      </c>
      <c r="H4561" s="264" t="s">
        <v>1322</v>
      </c>
      <c r="I4561" s="264" t="s">
        <v>236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890</v>
      </c>
      <c r="C4562" s="260" t="s">
        <v>891</v>
      </c>
      <c r="D4562" s="73" t="str">
        <f t="shared" si="142"/>
        <v>jul/2019</v>
      </c>
      <c r="E4562" s="263">
        <v>43664</v>
      </c>
      <c r="F4562" s="259" t="s">
        <v>398</v>
      </c>
      <c r="G4562" s="259" t="s">
        <v>288</v>
      </c>
      <c r="H4562" s="264" t="s">
        <v>1322</v>
      </c>
      <c r="I4562" s="264" t="s">
        <v>236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890</v>
      </c>
      <c r="C4563" s="260" t="s">
        <v>891</v>
      </c>
      <c r="D4563" s="73" t="str">
        <f t="shared" si="142"/>
        <v>jul/2019</v>
      </c>
      <c r="E4563" s="263">
        <v>43664</v>
      </c>
      <c r="F4563" s="259" t="s">
        <v>399</v>
      </c>
      <c r="G4563" s="259" t="s">
        <v>288</v>
      </c>
      <c r="H4563" s="264" t="s">
        <v>1322</v>
      </c>
      <c r="I4563" s="264" t="s">
        <v>236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890</v>
      </c>
      <c r="C4564" s="260" t="s">
        <v>891</v>
      </c>
      <c r="D4564" s="73" t="str">
        <f t="shared" si="142"/>
        <v>jul/2019</v>
      </c>
      <c r="E4564" s="263">
        <v>43664</v>
      </c>
      <c r="F4564" s="259" t="s">
        <v>1116</v>
      </c>
      <c r="G4564" s="259" t="s">
        <v>288</v>
      </c>
      <c r="H4564" s="264" t="s">
        <v>1322</v>
      </c>
      <c r="I4564" s="264" t="s">
        <v>236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890</v>
      </c>
      <c r="C4565" s="260" t="s">
        <v>891</v>
      </c>
      <c r="D4565" s="73" t="str">
        <f t="shared" si="142"/>
        <v>jul/2019</v>
      </c>
      <c r="E4565" s="263">
        <v>43664</v>
      </c>
      <c r="F4565" s="259" t="s">
        <v>440</v>
      </c>
      <c r="G4565" s="259" t="s">
        <v>288</v>
      </c>
      <c r="H4565" s="264" t="s">
        <v>1447</v>
      </c>
      <c r="I4565" s="264" t="s">
        <v>237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890</v>
      </c>
      <c r="C4566" s="260" t="s">
        <v>891</v>
      </c>
      <c r="D4566" s="73" t="str">
        <f t="shared" si="142"/>
        <v>jul/2019</v>
      </c>
      <c r="E4566" s="263">
        <v>43664</v>
      </c>
      <c r="F4566" s="259" t="s">
        <v>512</v>
      </c>
      <c r="G4566" s="259" t="s">
        <v>288</v>
      </c>
      <c r="H4566" s="264" t="s">
        <v>326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890</v>
      </c>
      <c r="C4567" s="260" t="s">
        <v>891</v>
      </c>
      <c r="D4567" s="73" t="str">
        <f t="shared" si="142"/>
        <v>jul/2019</v>
      </c>
      <c r="E4567" s="263">
        <v>43664</v>
      </c>
      <c r="F4567" s="259" t="s">
        <v>854</v>
      </c>
      <c r="G4567" s="259" t="s">
        <v>288</v>
      </c>
      <c r="H4567" s="264" t="s">
        <v>326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890</v>
      </c>
      <c r="C4568" s="260" t="s">
        <v>891</v>
      </c>
      <c r="D4568" s="73" t="str">
        <f t="shared" si="142"/>
        <v>jul/2019</v>
      </c>
      <c r="E4568" s="263">
        <v>43664</v>
      </c>
      <c r="F4568" s="259" t="s">
        <v>811</v>
      </c>
      <c r="G4568" s="259" t="s">
        <v>288</v>
      </c>
      <c r="H4568" s="264" t="s">
        <v>326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890</v>
      </c>
      <c r="C4569" s="260" t="s">
        <v>891</v>
      </c>
      <c r="D4569" s="73" t="str">
        <f t="shared" si="142"/>
        <v>jul/2019</v>
      </c>
      <c r="E4569" s="263">
        <v>43664</v>
      </c>
      <c r="F4569" s="259" t="s">
        <v>1539</v>
      </c>
      <c r="G4569" s="259" t="s">
        <v>288</v>
      </c>
      <c r="H4569" s="264" t="s">
        <v>317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890</v>
      </c>
      <c r="C4570" s="260" t="s">
        <v>891</v>
      </c>
      <c r="D4570" s="73" t="str">
        <f t="shared" si="142"/>
        <v>jul/2019</v>
      </c>
      <c r="E4570" s="263">
        <v>43664</v>
      </c>
      <c r="F4570" s="259" t="s">
        <v>1540</v>
      </c>
      <c r="G4570" s="259" t="s">
        <v>288</v>
      </c>
      <c r="H4570" s="264" t="s">
        <v>978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890</v>
      </c>
      <c r="C4571" s="260" t="s">
        <v>891</v>
      </c>
      <c r="D4571" s="73" t="str">
        <f t="shared" si="142"/>
        <v>jul/2019</v>
      </c>
      <c r="E4571" s="263">
        <v>43664</v>
      </c>
      <c r="F4571" s="259" t="s">
        <v>1541</v>
      </c>
      <c r="G4571" s="259" t="s">
        <v>288</v>
      </c>
      <c r="H4571" s="264" t="s">
        <v>333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890</v>
      </c>
      <c r="C4572" s="260" t="s">
        <v>891</v>
      </c>
      <c r="D4572" s="73" t="str">
        <f t="shared" si="142"/>
        <v>jul/2019</v>
      </c>
      <c r="E4572" s="263">
        <v>43664</v>
      </c>
      <c r="F4572" s="259" t="s">
        <v>1542</v>
      </c>
      <c r="G4572" s="259" t="s">
        <v>288</v>
      </c>
      <c r="H4572" s="264" t="s">
        <v>331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890</v>
      </c>
      <c r="C4573" s="260" t="s">
        <v>891</v>
      </c>
      <c r="D4573" s="73" t="str">
        <f t="shared" si="142"/>
        <v>jul/2019</v>
      </c>
      <c r="E4573" s="263">
        <v>43664</v>
      </c>
      <c r="F4573" s="259" t="s">
        <v>1543</v>
      </c>
      <c r="G4573" s="259" t="s">
        <v>288</v>
      </c>
      <c r="H4573" s="264" t="s">
        <v>387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890</v>
      </c>
      <c r="C4574" s="260" t="s">
        <v>891</v>
      </c>
      <c r="D4574" s="73" t="str">
        <f t="shared" si="142"/>
        <v>jul/2019</v>
      </c>
      <c r="E4574" s="263">
        <v>43664</v>
      </c>
      <c r="F4574" s="259" t="s">
        <v>1544</v>
      </c>
      <c r="G4574" s="259" t="s">
        <v>288</v>
      </c>
      <c r="H4574" s="264" t="s">
        <v>400</v>
      </c>
      <c r="I4574" s="264" t="s">
        <v>264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890</v>
      </c>
      <c r="C4575" s="260" t="s">
        <v>891</v>
      </c>
      <c r="D4575" s="73" t="str">
        <f t="shared" si="142"/>
        <v>jul/2019</v>
      </c>
      <c r="E4575" s="263">
        <v>43664</v>
      </c>
      <c r="F4575" s="259" t="s">
        <v>761</v>
      </c>
      <c r="G4575" s="259" t="s">
        <v>288</v>
      </c>
      <c r="H4575" s="264" t="s">
        <v>778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890</v>
      </c>
      <c r="C4576" s="260" t="s">
        <v>891</v>
      </c>
      <c r="D4576" s="73" t="str">
        <f t="shared" si="142"/>
        <v>jul/2019</v>
      </c>
      <c r="E4576" s="263">
        <v>43664</v>
      </c>
      <c r="F4576" s="259" t="s">
        <v>1545</v>
      </c>
      <c r="G4576" s="259" t="s">
        <v>288</v>
      </c>
      <c r="H4576" s="264" t="s">
        <v>326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890</v>
      </c>
      <c r="C4577" s="260" t="s">
        <v>891</v>
      </c>
      <c r="D4577" s="73" t="str">
        <f t="shared" si="142"/>
        <v>jul/2019</v>
      </c>
      <c r="E4577" s="263">
        <v>43664</v>
      </c>
      <c r="F4577" s="259" t="s">
        <v>619</v>
      </c>
      <c r="G4577" s="259" t="s">
        <v>288</v>
      </c>
      <c r="H4577" s="264" t="s">
        <v>326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890</v>
      </c>
      <c r="C4578" s="260" t="s">
        <v>891</v>
      </c>
      <c r="D4578" s="73" t="str">
        <f t="shared" si="142"/>
        <v>jul/2019</v>
      </c>
      <c r="E4578" s="263">
        <v>43664</v>
      </c>
      <c r="F4578" s="259" t="s">
        <v>753</v>
      </c>
      <c r="G4578" s="259" t="s">
        <v>288</v>
      </c>
      <c r="H4578" s="264" t="s">
        <v>774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890</v>
      </c>
      <c r="C4579" s="260" t="s">
        <v>891</v>
      </c>
      <c r="D4579" s="73" t="str">
        <f t="shared" si="142"/>
        <v>jul/2019</v>
      </c>
      <c r="E4579" s="263">
        <v>43664</v>
      </c>
      <c r="F4579" s="259" t="s">
        <v>1546</v>
      </c>
      <c r="G4579" s="259" t="s">
        <v>288</v>
      </c>
      <c r="H4579" s="264" t="s">
        <v>978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890</v>
      </c>
      <c r="C4580" s="260" t="s">
        <v>891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288</v>
      </c>
      <c r="H4580" s="264" t="s">
        <v>1331</v>
      </c>
      <c r="I4580" s="264" t="s">
        <v>248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890</v>
      </c>
      <c r="C4581" s="260" t="s">
        <v>891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288</v>
      </c>
      <c r="H4581" s="264" t="s">
        <v>711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890</v>
      </c>
      <c r="C4582" s="260" t="s">
        <v>891</v>
      </c>
      <c r="D4582" s="73" t="str">
        <f t="shared" si="142"/>
        <v>jul/2019</v>
      </c>
      <c r="E4582" s="263">
        <v>43664</v>
      </c>
      <c r="F4582" s="259" t="s">
        <v>208</v>
      </c>
      <c r="G4582" s="259" t="s">
        <v>288</v>
      </c>
      <c r="H4582" s="264" t="s">
        <v>297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890</v>
      </c>
      <c r="C4583" s="260" t="s">
        <v>891</v>
      </c>
      <c r="D4583" s="73" t="str">
        <f t="shared" si="142"/>
        <v>jul/2019</v>
      </c>
      <c r="E4583" s="263">
        <v>43664</v>
      </c>
      <c r="F4583" s="259" t="s">
        <v>208</v>
      </c>
      <c r="G4583" s="259" t="s">
        <v>288</v>
      </c>
      <c r="H4583" s="264" t="s">
        <v>297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890</v>
      </c>
      <c r="C4584" s="260" t="s">
        <v>891</v>
      </c>
      <c r="D4584" s="73" t="str">
        <f t="shared" si="142"/>
        <v>jul/2019</v>
      </c>
      <c r="E4584" s="263">
        <v>43664</v>
      </c>
      <c r="F4584" s="259" t="s">
        <v>201</v>
      </c>
      <c r="G4584" s="259" t="s">
        <v>288</v>
      </c>
      <c r="H4584" s="264" t="s">
        <v>202</v>
      </c>
      <c r="I4584" s="264" t="s">
        <v>291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890</v>
      </c>
      <c r="C4585" s="260" t="s">
        <v>891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288</v>
      </c>
      <c r="H4585" s="264" t="s">
        <v>1547</v>
      </c>
      <c r="I4585" s="264" t="s">
        <v>254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890</v>
      </c>
      <c r="C4586" s="260" t="s">
        <v>891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288</v>
      </c>
      <c r="H4586" s="264" t="s">
        <v>1534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890</v>
      </c>
      <c r="C4587" s="260" t="s">
        <v>891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288</v>
      </c>
      <c r="H4587" s="264" t="s">
        <v>1534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890</v>
      </c>
      <c r="C4588" s="260" t="s">
        <v>891</v>
      </c>
      <c r="D4588" s="73" t="str">
        <f t="shared" si="142"/>
        <v>jul/2019</v>
      </c>
      <c r="E4588" s="263">
        <v>43665</v>
      </c>
      <c r="F4588" s="259" t="s">
        <v>1548</v>
      </c>
      <c r="G4588" s="259" t="s">
        <v>288</v>
      </c>
      <c r="H4588" s="264" t="s">
        <v>317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890</v>
      </c>
      <c r="C4589" s="260" t="s">
        <v>891</v>
      </c>
      <c r="D4589" s="73" t="str">
        <f t="shared" si="142"/>
        <v>jul/2019</v>
      </c>
      <c r="E4589" s="263">
        <v>43651</v>
      </c>
      <c r="F4589" s="259" t="s">
        <v>749</v>
      </c>
      <c r="G4589" s="259" t="s">
        <v>288</v>
      </c>
      <c r="H4589" s="264" t="s">
        <v>1298</v>
      </c>
      <c r="I4589" s="264" t="s">
        <v>269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890</v>
      </c>
      <c r="C4590" s="260" t="s">
        <v>891</v>
      </c>
      <c r="D4590" s="73" t="str">
        <f t="shared" si="142"/>
        <v>jul/2019</v>
      </c>
      <c r="E4590" s="263">
        <v>43665</v>
      </c>
      <c r="F4590" s="259" t="s">
        <v>201</v>
      </c>
      <c r="G4590" s="259" t="s">
        <v>288</v>
      </c>
      <c r="H4590" s="264" t="s">
        <v>202</v>
      </c>
      <c r="I4590" s="264" t="s">
        <v>291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892</v>
      </c>
      <c r="C4591" s="260" t="s">
        <v>891</v>
      </c>
      <c r="D4591" s="73" t="str">
        <f t="shared" si="142"/>
        <v>jul/2019</v>
      </c>
      <c r="E4591" s="263">
        <v>43668</v>
      </c>
      <c r="F4591" s="259" t="s">
        <v>199</v>
      </c>
      <c r="G4591" s="259" t="s">
        <v>288</v>
      </c>
      <c r="H4591" s="270" t="s">
        <v>706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892</v>
      </c>
      <c r="C4592" s="260" t="s">
        <v>891</v>
      </c>
      <c r="D4592" s="73" t="str">
        <f t="shared" si="142"/>
        <v>jul/2019</v>
      </c>
      <c r="E4592" s="263">
        <v>43668</v>
      </c>
      <c r="F4592" s="259" t="s">
        <v>208</v>
      </c>
      <c r="G4592" s="259" t="s">
        <v>288</v>
      </c>
      <c r="H4592" s="264" t="s">
        <v>322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890</v>
      </c>
      <c r="C4593" s="260" t="s">
        <v>891</v>
      </c>
      <c r="D4593" s="73" t="str">
        <f t="shared" si="142"/>
        <v>jul/2019</v>
      </c>
      <c r="E4593" s="263">
        <v>43668</v>
      </c>
      <c r="F4593" s="259" t="s">
        <v>426</v>
      </c>
      <c r="G4593" s="259" t="s">
        <v>288</v>
      </c>
      <c r="H4593" s="264" t="s">
        <v>1447</v>
      </c>
      <c r="I4593" s="264" t="s">
        <v>237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890</v>
      </c>
      <c r="C4594" s="260" t="s">
        <v>891</v>
      </c>
      <c r="D4594" s="73" t="str">
        <f t="shared" si="142"/>
        <v>jul/2019</v>
      </c>
      <c r="E4594" s="263">
        <v>43668</v>
      </c>
      <c r="F4594" s="259" t="s">
        <v>1549</v>
      </c>
      <c r="G4594" s="259" t="s">
        <v>288</v>
      </c>
      <c r="H4594" s="264" t="s">
        <v>978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890</v>
      </c>
      <c r="C4595" s="260" t="s">
        <v>891</v>
      </c>
      <c r="D4595" s="73" t="str">
        <f t="shared" si="142"/>
        <v>jul/2019</v>
      </c>
      <c r="E4595" s="263">
        <v>43668</v>
      </c>
      <c r="F4595" s="259" t="s">
        <v>1550</v>
      </c>
      <c r="G4595" s="259" t="s">
        <v>288</v>
      </c>
      <c r="H4595" s="264" t="s">
        <v>317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890</v>
      </c>
      <c r="C4596" s="260" t="s">
        <v>891</v>
      </c>
      <c r="D4596" s="73" t="str">
        <f t="shared" si="142"/>
        <v>jul/2019</v>
      </c>
      <c r="E4596" s="263">
        <v>43668</v>
      </c>
      <c r="F4596" s="259" t="s">
        <v>1551</v>
      </c>
      <c r="G4596" s="259" t="s">
        <v>288</v>
      </c>
      <c r="H4596" s="264" t="s">
        <v>326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890</v>
      </c>
      <c r="C4597" s="260" t="s">
        <v>891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288</v>
      </c>
      <c r="H4597" s="264" t="s">
        <v>182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890</v>
      </c>
      <c r="C4598" s="260" t="s">
        <v>891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312</v>
      </c>
      <c r="H4598" s="264" t="s">
        <v>1355</v>
      </c>
      <c r="I4598" s="264" t="s">
        <v>242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890</v>
      </c>
      <c r="C4599" s="260" t="s">
        <v>891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288</v>
      </c>
      <c r="H4599" s="264" t="s">
        <v>862</v>
      </c>
      <c r="I4599" s="264" t="s">
        <v>250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890</v>
      </c>
      <c r="C4600" s="260" t="s">
        <v>891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288</v>
      </c>
      <c r="H4600" s="264" t="s">
        <v>349</v>
      </c>
      <c r="I4600" s="264" t="s">
        <v>242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890</v>
      </c>
      <c r="C4601" s="260" t="s">
        <v>891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288</v>
      </c>
      <c r="H4601" s="264" t="s">
        <v>1327</v>
      </c>
      <c r="I4601" s="264" t="s">
        <v>248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890</v>
      </c>
      <c r="C4602" s="260" t="s">
        <v>891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295</v>
      </c>
      <c r="H4602" s="264" t="s">
        <v>1319</v>
      </c>
      <c r="I4602" s="264" t="s">
        <v>241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890</v>
      </c>
      <c r="C4603" s="260" t="s">
        <v>891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288</v>
      </c>
      <c r="H4603" s="264" t="s">
        <v>953</v>
      </c>
      <c r="I4603" s="264" t="s">
        <v>245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890</v>
      </c>
      <c r="C4604" s="260" t="s">
        <v>891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288</v>
      </c>
      <c r="H4604" s="264" t="s">
        <v>1328</v>
      </c>
      <c r="I4604" s="264" t="s">
        <v>276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890</v>
      </c>
      <c r="C4605" s="260" t="s">
        <v>891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288</v>
      </c>
      <c r="H4605" s="264" t="s">
        <v>1322</v>
      </c>
      <c r="I4605" s="264" t="s">
        <v>236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890</v>
      </c>
      <c r="C4606" s="260" t="s">
        <v>891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288</v>
      </c>
      <c r="H4606" s="264" t="s">
        <v>1322</v>
      </c>
      <c r="I4606" s="264" t="s">
        <v>236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890</v>
      </c>
      <c r="C4607" s="260" t="s">
        <v>891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288</v>
      </c>
      <c r="H4607" s="264" t="s">
        <v>1322</v>
      </c>
      <c r="I4607" s="264" t="s">
        <v>236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890</v>
      </c>
      <c r="C4608" s="260" t="s">
        <v>891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288</v>
      </c>
      <c r="H4608" s="264" t="s">
        <v>1322</v>
      </c>
      <c r="I4608" s="264" t="s">
        <v>236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890</v>
      </c>
      <c r="C4609" s="260" t="s">
        <v>891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288</v>
      </c>
      <c r="H4609" s="264" t="s">
        <v>1322</v>
      </c>
      <c r="I4609" s="264" t="s">
        <v>236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890</v>
      </c>
      <c r="C4610" s="260" t="s">
        <v>891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288</v>
      </c>
      <c r="H4610" s="264" t="s">
        <v>333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890</v>
      </c>
      <c r="C4611" s="260" t="s">
        <v>891</v>
      </c>
      <c r="D4611" s="73" t="str">
        <f t="shared" ref="D4611:D4674" si="144">TEXT(E4611,"mmm/aaaa")</f>
        <v>jul/2019</v>
      </c>
      <c r="E4611" s="263">
        <v>43668</v>
      </c>
      <c r="F4611" s="259" t="s">
        <v>199</v>
      </c>
      <c r="G4611" s="259" t="s">
        <v>288</v>
      </c>
      <c r="H4611" s="270" t="s">
        <v>706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890</v>
      </c>
      <c r="C4612" s="260" t="s">
        <v>891</v>
      </c>
      <c r="D4612" s="73" t="str">
        <f t="shared" si="144"/>
        <v>jul/2019</v>
      </c>
      <c r="E4612" s="263">
        <v>43668</v>
      </c>
      <c r="F4612" s="259" t="s">
        <v>208</v>
      </c>
      <c r="G4612" s="259" t="s">
        <v>288</v>
      </c>
      <c r="H4612" s="264" t="s">
        <v>297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890</v>
      </c>
      <c r="C4613" s="260" t="s">
        <v>891</v>
      </c>
      <c r="D4613" s="73" t="str">
        <f t="shared" si="144"/>
        <v>jul/2019</v>
      </c>
      <c r="E4613" s="263">
        <v>43668</v>
      </c>
      <c r="F4613" s="259" t="s">
        <v>208</v>
      </c>
      <c r="G4613" s="259" t="s">
        <v>288</v>
      </c>
      <c r="H4613" s="264" t="s">
        <v>297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890</v>
      </c>
      <c r="C4614" s="260" t="s">
        <v>891</v>
      </c>
      <c r="D4614" s="73" t="str">
        <f t="shared" si="144"/>
        <v>jul/2019</v>
      </c>
      <c r="E4614" s="263">
        <v>43668</v>
      </c>
      <c r="F4614" s="259" t="s">
        <v>208</v>
      </c>
      <c r="G4614" s="259" t="s">
        <v>288</v>
      </c>
      <c r="H4614" s="264" t="s">
        <v>297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890</v>
      </c>
      <c r="C4615" s="260" t="s">
        <v>891</v>
      </c>
      <c r="D4615" s="73" t="str">
        <f t="shared" si="144"/>
        <v>jul/2019</v>
      </c>
      <c r="E4615" s="263">
        <v>43668</v>
      </c>
      <c r="F4615" s="259" t="s">
        <v>208</v>
      </c>
      <c r="G4615" s="259" t="s">
        <v>288</v>
      </c>
      <c r="H4615" s="264" t="s">
        <v>297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890</v>
      </c>
      <c r="C4616" s="260" t="s">
        <v>891</v>
      </c>
      <c r="D4616" s="73" t="str">
        <f t="shared" si="144"/>
        <v>jul/2019</v>
      </c>
      <c r="E4616" s="263">
        <v>43668</v>
      </c>
      <c r="F4616" s="259" t="s">
        <v>208</v>
      </c>
      <c r="G4616" s="259" t="s">
        <v>288</v>
      </c>
      <c r="H4616" s="264" t="s">
        <v>297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890</v>
      </c>
      <c r="C4617" s="260" t="s">
        <v>891</v>
      </c>
      <c r="D4617" s="73" t="str">
        <f t="shared" si="144"/>
        <v>jul/2019</v>
      </c>
      <c r="E4617" s="263">
        <v>43668</v>
      </c>
      <c r="F4617" s="259" t="s">
        <v>208</v>
      </c>
      <c r="G4617" s="259" t="s">
        <v>288</v>
      </c>
      <c r="H4617" s="264" t="s">
        <v>297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890</v>
      </c>
      <c r="C4618" s="260" t="s">
        <v>891</v>
      </c>
      <c r="D4618" s="73" t="str">
        <f t="shared" si="144"/>
        <v>jul/2019</v>
      </c>
      <c r="E4618" s="263">
        <v>43668</v>
      </c>
      <c r="F4618" s="259" t="s">
        <v>208</v>
      </c>
      <c r="G4618" s="259" t="s">
        <v>288</v>
      </c>
      <c r="H4618" s="264" t="s">
        <v>297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890</v>
      </c>
      <c r="C4619" s="260" t="s">
        <v>891</v>
      </c>
      <c r="D4619" s="73" t="str">
        <f t="shared" si="144"/>
        <v>jul/2019</v>
      </c>
      <c r="E4619" s="263">
        <v>43668</v>
      </c>
      <c r="F4619" s="259" t="s">
        <v>208</v>
      </c>
      <c r="G4619" s="259" t="s">
        <v>288</v>
      </c>
      <c r="H4619" s="264" t="s">
        <v>322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890</v>
      </c>
      <c r="C4620" s="260" t="s">
        <v>891</v>
      </c>
      <c r="D4620" s="73" t="str">
        <f t="shared" si="144"/>
        <v>jul/2019</v>
      </c>
      <c r="E4620" s="263">
        <v>43668</v>
      </c>
      <c r="F4620" s="259" t="s">
        <v>201</v>
      </c>
      <c r="G4620" s="259" t="s">
        <v>288</v>
      </c>
      <c r="H4620" s="264" t="s">
        <v>202</v>
      </c>
      <c r="I4620" s="264" t="s">
        <v>291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890</v>
      </c>
      <c r="C4621" s="260" t="s">
        <v>891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288</v>
      </c>
      <c r="H4621" s="264" t="s">
        <v>1332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890</v>
      </c>
      <c r="C4622" s="260" t="s">
        <v>891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288</v>
      </c>
      <c r="H4622" s="264" t="s">
        <v>953</v>
      </c>
      <c r="I4622" s="264" t="s">
        <v>245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890</v>
      </c>
      <c r="C4623" s="260" t="s">
        <v>891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288</v>
      </c>
      <c r="H4623" s="264" t="s">
        <v>953</v>
      </c>
      <c r="I4623" s="264" t="s">
        <v>245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890</v>
      </c>
      <c r="C4624" s="260" t="s">
        <v>891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288</v>
      </c>
      <c r="H4624" s="264" t="s">
        <v>1552</v>
      </c>
      <c r="I4624" s="264" t="s">
        <v>254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890</v>
      </c>
      <c r="C4625" s="260" t="s">
        <v>891</v>
      </c>
      <c r="D4625" s="73" t="str">
        <f t="shared" si="144"/>
        <v>jul/2019</v>
      </c>
      <c r="E4625" s="263">
        <v>43669</v>
      </c>
      <c r="F4625" s="259" t="s">
        <v>201</v>
      </c>
      <c r="G4625" s="259" t="s">
        <v>288</v>
      </c>
      <c r="H4625" s="264" t="s">
        <v>202</v>
      </c>
      <c r="I4625" s="264" t="s">
        <v>291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890</v>
      </c>
      <c r="C4626" s="260" t="s">
        <v>891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288</v>
      </c>
      <c r="H4626" s="264" t="s">
        <v>190</v>
      </c>
      <c r="I4626" s="264" t="s">
        <v>248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890</v>
      </c>
      <c r="C4627" s="260" t="s">
        <v>891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288</v>
      </c>
      <c r="H4627" s="264" t="s">
        <v>1321</v>
      </c>
      <c r="I4627" s="264" t="s">
        <v>241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890</v>
      </c>
      <c r="C4628" s="260" t="s">
        <v>891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288</v>
      </c>
      <c r="H4628" s="264" t="s">
        <v>1313</v>
      </c>
      <c r="I4628" s="264" t="s">
        <v>242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890</v>
      </c>
      <c r="C4629" s="260" t="s">
        <v>891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288</v>
      </c>
      <c r="H4629" s="264" t="s">
        <v>992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890</v>
      </c>
      <c r="C4630" s="260" t="s">
        <v>891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288</v>
      </c>
      <c r="H4630" s="264" t="s">
        <v>1221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890</v>
      </c>
      <c r="C4631" s="260" t="s">
        <v>891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288</v>
      </c>
      <c r="H4631" s="264" t="s">
        <v>953</v>
      </c>
      <c r="I4631" s="264" t="s">
        <v>245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890</v>
      </c>
      <c r="C4632" s="260" t="s">
        <v>891</v>
      </c>
      <c r="D4632" s="73" t="str">
        <f t="shared" si="144"/>
        <v>jul/2019</v>
      </c>
      <c r="E4632" s="263">
        <v>43670</v>
      </c>
      <c r="F4632" s="259" t="s">
        <v>176</v>
      </c>
      <c r="G4632" s="259" t="s">
        <v>288</v>
      </c>
      <c r="H4632" s="264" t="s">
        <v>775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890</v>
      </c>
      <c r="C4633" s="260" t="s">
        <v>891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288</v>
      </c>
      <c r="H4633" s="264" t="s">
        <v>1274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890</v>
      </c>
      <c r="C4634" s="260" t="s">
        <v>891</v>
      </c>
      <c r="D4634" s="73" t="str">
        <f t="shared" si="144"/>
        <v>jul/2019</v>
      </c>
      <c r="E4634" s="263">
        <v>43670</v>
      </c>
      <c r="F4634" s="259" t="s">
        <v>180</v>
      </c>
      <c r="G4634" s="259" t="s">
        <v>288</v>
      </c>
      <c r="H4634" s="264" t="s">
        <v>1553</v>
      </c>
      <c r="I4634" s="264" t="s">
        <v>181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890</v>
      </c>
      <c r="C4635" s="260" t="s">
        <v>891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288</v>
      </c>
      <c r="H4635" s="264" t="s">
        <v>324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890</v>
      </c>
      <c r="C4636" s="260" t="s">
        <v>891</v>
      </c>
      <c r="D4636" s="73" t="str">
        <f t="shared" si="144"/>
        <v>jul/2019</v>
      </c>
      <c r="E4636" s="263">
        <v>43670</v>
      </c>
      <c r="F4636" s="259" t="s">
        <v>180</v>
      </c>
      <c r="G4636" s="259" t="s">
        <v>288</v>
      </c>
      <c r="H4636" s="264" t="s">
        <v>1059</v>
      </c>
      <c r="I4636" s="264" t="s">
        <v>181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890</v>
      </c>
      <c r="C4637" s="260" t="s">
        <v>891</v>
      </c>
      <c r="D4637" s="73" t="str">
        <f t="shared" si="144"/>
        <v>jul/2019</v>
      </c>
      <c r="E4637" s="263">
        <v>43670</v>
      </c>
      <c r="F4637" s="259" t="s">
        <v>208</v>
      </c>
      <c r="G4637" s="259" t="s">
        <v>288</v>
      </c>
      <c r="H4637" s="264" t="s">
        <v>297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890</v>
      </c>
      <c r="C4638" s="260" t="s">
        <v>891</v>
      </c>
      <c r="D4638" s="73" t="str">
        <f t="shared" si="144"/>
        <v>jul/2019</v>
      </c>
      <c r="E4638" s="263">
        <v>43670</v>
      </c>
      <c r="F4638" s="259" t="s">
        <v>208</v>
      </c>
      <c r="G4638" s="259" t="s">
        <v>288</v>
      </c>
      <c r="H4638" s="264" t="s">
        <v>297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890</v>
      </c>
      <c r="C4639" s="260" t="s">
        <v>891</v>
      </c>
      <c r="D4639" s="73" t="str">
        <f t="shared" si="144"/>
        <v>jul/2019</v>
      </c>
      <c r="E4639" s="263">
        <v>43670</v>
      </c>
      <c r="F4639" s="259" t="s">
        <v>208</v>
      </c>
      <c r="G4639" s="259" t="s">
        <v>288</v>
      </c>
      <c r="H4639" s="264" t="s">
        <v>297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890</v>
      </c>
      <c r="C4640" s="260" t="s">
        <v>891</v>
      </c>
      <c r="D4640" s="73" t="str">
        <f t="shared" si="144"/>
        <v>jul/2019</v>
      </c>
      <c r="E4640" s="263">
        <v>43670</v>
      </c>
      <c r="F4640" s="259" t="s">
        <v>201</v>
      </c>
      <c r="G4640" s="259" t="s">
        <v>288</v>
      </c>
      <c r="H4640" s="264" t="s">
        <v>202</v>
      </c>
      <c r="I4640" s="264" t="s">
        <v>291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892</v>
      </c>
      <c r="C4641" s="260" t="s">
        <v>891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288</v>
      </c>
      <c r="H4641" s="264" t="s">
        <v>143</v>
      </c>
      <c r="I4641" s="264" t="s">
        <v>228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892</v>
      </c>
      <c r="C4642" s="260" t="s">
        <v>891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288</v>
      </c>
      <c r="H4642" s="334" t="s">
        <v>143</v>
      </c>
      <c r="I4642" s="264" t="s">
        <v>228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892</v>
      </c>
      <c r="C4643" s="260" t="s">
        <v>891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288</v>
      </c>
      <c r="H4643" s="264" t="s">
        <v>143</v>
      </c>
      <c r="I4643" s="264" t="s">
        <v>228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892</v>
      </c>
      <c r="C4644" s="260" t="s">
        <v>891</v>
      </c>
      <c r="D4644" s="73" t="str">
        <f t="shared" si="144"/>
        <v>jul/2019</v>
      </c>
      <c r="E4644" s="263">
        <v>43671</v>
      </c>
      <c r="F4644" s="259" t="s">
        <v>199</v>
      </c>
      <c r="G4644" s="259" t="s">
        <v>288</v>
      </c>
      <c r="H4644" s="264" t="s">
        <v>706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890</v>
      </c>
      <c r="C4645" s="260" t="s">
        <v>891</v>
      </c>
      <c r="D4645" s="73" t="str">
        <f t="shared" si="144"/>
        <v>jul/2019</v>
      </c>
      <c r="E4645" s="263">
        <v>43671</v>
      </c>
      <c r="F4645" s="259" t="s">
        <v>708</v>
      </c>
      <c r="G4645" s="259" t="s">
        <v>288</v>
      </c>
      <c r="H4645" s="264" t="s">
        <v>708</v>
      </c>
      <c r="I4645" s="264" t="s">
        <v>200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890</v>
      </c>
      <c r="C4646" s="260" t="s">
        <v>891</v>
      </c>
      <c r="D4646" s="73" t="str">
        <f t="shared" si="144"/>
        <v>jul/2019</v>
      </c>
      <c r="E4646" s="263">
        <v>43671</v>
      </c>
      <c r="F4646" s="259" t="s">
        <v>199</v>
      </c>
      <c r="G4646" s="259" t="s">
        <v>288</v>
      </c>
      <c r="H4646" s="264" t="s">
        <v>706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890</v>
      </c>
      <c r="C4647" s="260" t="s">
        <v>891</v>
      </c>
      <c r="D4647" s="73" t="str">
        <f t="shared" si="144"/>
        <v>jul/2019</v>
      </c>
      <c r="E4647" s="263">
        <v>43671</v>
      </c>
      <c r="F4647" s="259" t="s">
        <v>714</v>
      </c>
      <c r="G4647" s="259" t="s">
        <v>288</v>
      </c>
      <c r="H4647" s="264" t="s">
        <v>1324</v>
      </c>
      <c r="I4647" s="264" t="s">
        <v>191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890</v>
      </c>
      <c r="C4648" s="260" t="s">
        <v>891</v>
      </c>
      <c r="D4648" s="73" t="str">
        <f t="shared" si="144"/>
        <v>jul/2019</v>
      </c>
      <c r="E4648" s="263">
        <v>43663</v>
      </c>
      <c r="F4648" s="259" t="s">
        <v>749</v>
      </c>
      <c r="G4648" s="259" t="s">
        <v>288</v>
      </c>
      <c r="H4648" s="264" t="s">
        <v>1554</v>
      </c>
      <c r="I4648" s="264" t="s">
        <v>269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890</v>
      </c>
      <c r="C4649" s="260" t="s">
        <v>891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288</v>
      </c>
      <c r="H4649" s="264" t="s">
        <v>837</v>
      </c>
      <c r="I4649" s="264" t="s">
        <v>264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890</v>
      </c>
      <c r="C4650" s="260" t="s">
        <v>891</v>
      </c>
      <c r="D4650" s="73" t="str">
        <f t="shared" si="144"/>
        <v>jul/2019</v>
      </c>
      <c r="E4650" s="263">
        <v>43672</v>
      </c>
      <c r="F4650" s="259" t="s">
        <v>208</v>
      </c>
      <c r="G4650" s="259" t="s">
        <v>288</v>
      </c>
      <c r="H4650" s="264" t="s">
        <v>297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890</v>
      </c>
      <c r="C4651" s="260" t="s">
        <v>891</v>
      </c>
      <c r="D4651" s="73" t="str">
        <f t="shared" si="144"/>
        <v>jul/2019</v>
      </c>
      <c r="E4651" s="263">
        <v>43672</v>
      </c>
      <c r="F4651" s="259" t="s">
        <v>201</v>
      </c>
      <c r="G4651" s="259" t="s">
        <v>288</v>
      </c>
      <c r="H4651" s="264" t="s">
        <v>202</v>
      </c>
      <c r="I4651" s="264" t="s">
        <v>291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890</v>
      </c>
      <c r="C4652" s="260" t="s">
        <v>891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288</v>
      </c>
      <c r="H4652" s="264" t="s">
        <v>178</v>
      </c>
      <c r="I4652" s="264" t="s">
        <v>242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890</v>
      </c>
      <c r="C4653" s="260" t="s">
        <v>891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288</v>
      </c>
      <c r="H4653" s="260" t="s">
        <v>178</v>
      </c>
      <c r="I4653" s="264" t="s">
        <v>242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890</v>
      </c>
      <c r="C4654" s="260" t="s">
        <v>891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292</v>
      </c>
      <c r="H4654" s="264" t="s">
        <v>1355</v>
      </c>
      <c r="I4654" s="264" t="s">
        <v>242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890</v>
      </c>
      <c r="C4655" s="260" t="s">
        <v>891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289</v>
      </c>
      <c r="H4655" s="264" t="s">
        <v>1510</v>
      </c>
      <c r="I4655" s="264" t="s">
        <v>276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890</v>
      </c>
      <c r="C4656" s="260" t="s">
        <v>891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288</v>
      </c>
      <c r="H4656" s="264" t="s">
        <v>953</v>
      </c>
      <c r="I4656" s="264" t="s">
        <v>245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890</v>
      </c>
      <c r="C4657" s="260" t="s">
        <v>891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312</v>
      </c>
      <c r="H4657" s="264" t="s">
        <v>814</v>
      </c>
      <c r="I4657" s="264" t="s">
        <v>242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890</v>
      </c>
      <c r="C4658" s="260" t="s">
        <v>891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288</v>
      </c>
      <c r="H4658" s="264" t="s">
        <v>613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890</v>
      </c>
      <c r="C4659" s="260" t="s">
        <v>891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288</v>
      </c>
      <c r="H4659" s="264" t="s">
        <v>182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890</v>
      </c>
      <c r="C4660" s="260" t="s">
        <v>891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288</v>
      </c>
      <c r="H4660" s="264" t="s">
        <v>1555</v>
      </c>
      <c r="I4660" s="264" t="s">
        <v>248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890</v>
      </c>
      <c r="C4661" s="260" t="s">
        <v>891</v>
      </c>
      <c r="D4661" s="73" t="str">
        <f t="shared" si="144"/>
        <v>jul/2019</v>
      </c>
      <c r="E4661" s="263">
        <v>43675</v>
      </c>
      <c r="F4661" s="259" t="s">
        <v>208</v>
      </c>
      <c r="G4661" s="259" t="s">
        <v>288</v>
      </c>
      <c r="H4661" s="264" t="s">
        <v>297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890</v>
      </c>
      <c r="C4662" s="260" t="s">
        <v>891</v>
      </c>
      <c r="D4662" s="73" t="str">
        <f t="shared" si="144"/>
        <v>jul/2019</v>
      </c>
      <c r="E4662" s="263">
        <v>43675</v>
      </c>
      <c r="F4662" s="259" t="s">
        <v>201</v>
      </c>
      <c r="G4662" s="259" t="s">
        <v>288</v>
      </c>
      <c r="H4662" s="264" t="s">
        <v>202</v>
      </c>
      <c r="I4662" s="264" t="s">
        <v>291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890</v>
      </c>
      <c r="C4663" s="260" t="s">
        <v>891</v>
      </c>
      <c r="D4663" s="73" t="str">
        <f t="shared" si="144"/>
        <v>jul/2019</v>
      </c>
      <c r="E4663" s="263">
        <v>43676</v>
      </c>
      <c r="F4663" s="259" t="s">
        <v>212</v>
      </c>
      <c r="G4663" s="259" t="s">
        <v>288</v>
      </c>
      <c r="H4663" s="264" t="s">
        <v>779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892</v>
      </c>
      <c r="C4664" s="260" t="s">
        <v>891</v>
      </c>
      <c r="D4664" s="73" t="str">
        <f t="shared" si="144"/>
        <v>jul/2019</v>
      </c>
      <c r="E4664" s="263">
        <v>43676</v>
      </c>
      <c r="F4664" s="259" t="s">
        <v>708</v>
      </c>
      <c r="G4664" s="259" t="s">
        <v>288</v>
      </c>
      <c r="H4664" s="264" t="s">
        <v>708</v>
      </c>
      <c r="I4664" s="264" t="s">
        <v>200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892</v>
      </c>
      <c r="C4665" s="260" t="s">
        <v>891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288</v>
      </c>
      <c r="H4665" s="264" t="s">
        <v>143</v>
      </c>
      <c r="I4665" s="264" t="s">
        <v>228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892</v>
      </c>
      <c r="C4666" s="260" t="s">
        <v>891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288</v>
      </c>
      <c r="H4666" s="264" t="s">
        <v>143</v>
      </c>
      <c r="I4666" s="264" t="s">
        <v>228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892</v>
      </c>
      <c r="C4667" s="260" t="s">
        <v>891</v>
      </c>
      <c r="D4667" s="73" t="str">
        <f t="shared" si="144"/>
        <v>jul/2019</v>
      </c>
      <c r="E4667" s="263">
        <v>43676</v>
      </c>
      <c r="F4667" s="259" t="s">
        <v>199</v>
      </c>
      <c r="G4667" s="259" t="s">
        <v>288</v>
      </c>
      <c r="H4667" s="264" t="s">
        <v>706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890</v>
      </c>
      <c r="C4668" s="260" t="s">
        <v>891</v>
      </c>
      <c r="D4668" s="73" t="str">
        <f t="shared" si="144"/>
        <v>jul/2019</v>
      </c>
      <c r="E4668" s="263">
        <v>43676</v>
      </c>
      <c r="F4668" s="259" t="s">
        <v>199</v>
      </c>
      <c r="G4668" s="259" t="s">
        <v>288</v>
      </c>
      <c r="H4668" s="264" t="s">
        <v>706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890</v>
      </c>
      <c r="C4669" s="260" t="s">
        <v>891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288</v>
      </c>
      <c r="H4669" s="264" t="s">
        <v>953</v>
      </c>
      <c r="I4669" s="264" t="s">
        <v>245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890</v>
      </c>
      <c r="C4670" s="260" t="s">
        <v>891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288</v>
      </c>
      <c r="H4670" s="264" t="s">
        <v>1221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892</v>
      </c>
      <c r="C4671" s="260" t="s">
        <v>891</v>
      </c>
      <c r="D4671" s="73" t="str">
        <f t="shared" si="144"/>
        <v>jul/2019</v>
      </c>
      <c r="E4671" s="263">
        <v>43677</v>
      </c>
      <c r="F4671" s="259" t="s">
        <v>199</v>
      </c>
      <c r="G4671" s="259" t="s">
        <v>288</v>
      </c>
      <c r="H4671" s="264" t="s">
        <v>706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892</v>
      </c>
      <c r="C4672" s="260" t="s">
        <v>891</v>
      </c>
      <c r="D4672" s="73" t="str">
        <f t="shared" si="144"/>
        <v>jul/2019</v>
      </c>
      <c r="E4672" s="263">
        <v>43677</v>
      </c>
      <c r="F4672" s="259" t="s">
        <v>199</v>
      </c>
      <c r="G4672" s="259" t="s">
        <v>288</v>
      </c>
      <c r="H4672" s="264" t="s">
        <v>706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892</v>
      </c>
      <c r="C4673" s="260" t="s">
        <v>891</v>
      </c>
      <c r="D4673" s="73" t="str">
        <f t="shared" si="144"/>
        <v>jul/2019</v>
      </c>
      <c r="E4673" s="263">
        <v>43677</v>
      </c>
      <c r="F4673" s="259" t="s">
        <v>201</v>
      </c>
      <c r="G4673" s="259" t="s">
        <v>288</v>
      </c>
      <c r="H4673" s="264" t="s">
        <v>202</v>
      </c>
      <c r="I4673" s="264" t="s">
        <v>291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890</v>
      </c>
      <c r="C4674" s="260" t="s">
        <v>891</v>
      </c>
      <c r="D4674" s="73" t="str">
        <f t="shared" si="144"/>
        <v>jul/2019</v>
      </c>
      <c r="E4674" s="263">
        <v>43677</v>
      </c>
      <c r="F4674" s="259" t="s">
        <v>708</v>
      </c>
      <c r="G4674" s="259" t="s">
        <v>288</v>
      </c>
      <c r="H4674" s="264" t="s">
        <v>708</v>
      </c>
      <c r="I4674" s="264" t="s">
        <v>200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890</v>
      </c>
      <c r="C4675" s="260" t="s">
        <v>891</v>
      </c>
      <c r="D4675" s="73" t="str">
        <f t="shared" ref="D4675:D4738" si="146">TEXT(E4675,"mmm/aaaa")</f>
        <v>jul/2019</v>
      </c>
      <c r="E4675" s="263">
        <v>43650</v>
      </c>
      <c r="F4675" s="259" t="s">
        <v>749</v>
      </c>
      <c r="G4675" s="259" t="s">
        <v>288</v>
      </c>
      <c r="H4675" s="264" t="s">
        <v>1303</v>
      </c>
      <c r="I4675" s="264" t="s">
        <v>269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890</v>
      </c>
      <c r="C4676" s="260" t="s">
        <v>891</v>
      </c>
      <c r="D4676" s="73" t="str">
        <f t="shared" si="146"/>
        <v>jul/2019</v>
      </c>
      <c r="E4676" s="263">
        <v>43677</v>
      </c>
      <c r="F4676" s="259" t="s">
        <v>199</v>
      </c>
      <c r="G4676" s="259" t="s">
        <v>288</v>
      </c>
      <c r="H4676" s="264" t="s">
        <v>706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890</v>
      </c>
      <c r="C4677" s="260" t="s">
        <v>891</v>
      </c>
      <c r="D4677" s="73" t="str">
        <f t="shared" si="146"/>
        <v>jul/2019</v>
      </c>
      <c r="E4677" s="263">
        <v>43677</v>
      </c>
      <c r="F4677" s="259" t="s">
        <v>199</v>
      </c>
      <c r="G4677" s="259" t="s">
        <v>288</v>
      </c>
      <c r="H4677" s="264" t="s">
        <v>706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890</v>
      </c>
      <c r="C4678" s="260" t="s">
        <v>891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288</v>
      </c>
      <c r="H4678" s="264" t="s">
        <v>777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890</v>
      </c>
      <c r="C4679" s="260" t="s">
        <v>891</v>
      </c>
      <c r="D4679" s="73" t="str">
        <f t="shared" si="146"/>
        <v>jul/2019</v>
      </c>
      <c r="E4679" s="263">
        <v>43650</v>
      </c>
      <c r="F4679" s="259" t="s">
        <v>749</v>
      </c>
      <c r="G4679" s="259" t="s">
        <v>288</v>
      </c>
      <c r="H4679" s="264" t="s">
        <v>1303</v>
      </c>
      <c r="I4679" s="264" t="s">
        <v>269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890</v>
      </c>
      <c r="C4680" s="260" t="s">
        <v>891</v>
      </c>
      <c r="D4680" s="73" t="str">
        <f t="shared" si="146"/>
        <v>jul/2019</v>
      </c>
      <c r="E4680" s="263">
        <v>43656</v>
      </c>
      <c r="F4680" s="259" t="s">
        <v>749</v>
      </c>
      <c r="G4680" s="259" t="s">
        <v>288</v>
      </c>
      <c r="H4680" s="264" t="s">
        <v>1303</v>
      </c>
      <c r="I4680" s="264" t="s">
        <v>269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890</v>
      </c>
      <c r="C4681" s="260" t="s">
        <v>891</v>
      </c>
      <c r="D4681" s="73" t="str">
        <f t="shared" si="146"/>
        <v>jul/2019</v>
      </c>
      <c r="E4681" s="263">
        <v>43656</v>
      </c>
      <c r="F4681" s="259" t="s">
        <v>749</v>
      </c>
      <c r="G4681" s="259" t="s">
        <v>288</v>
      </c>
      <c r="H4681" s="264" t="s">
        <v>1303</v>
      </c>
      <c r="I4681" s="264" t="s">
        <v>269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890</v>
      </c>
      <c r="C4682" s="260" t="s">
        <v>891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288</v>
      </c>
      <c r="H4682" s="264" t="s">
        <v>727</v>
      </c>
      <c r="I4682" s="264" t="s">
        <v>276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890</v>
      </c>
      <c r="C4683" s="260" t="s">
        <v>891</v>
      </c>
      <c r="D4683" s="73" t="str">
        <f t="shared" si="146"/>
        <v>jul/2019</v>
      </c>
      <c r="E4683" s="263">
        <v>43677</v>
      </c>
      <c r="F4683" s="259" t="s">
        <v>208</v>
      </c>
      <c r="G4683" s="259" t="s">
        <v>288</v>
      </c>
      <c r="H4683" s="264" t="s">
        <v>297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890</v>
      </c>
      <c r="C4684" s="260" t="s">
        <v>891</v>
      </c>
      <c r="D4684" s="73" t="str">
        <f t="shared" si="146"/>
        <v>jul/2019</v>
      </c>
      <c r="E4684" s="263">
        <v>43677</v>
      </c>
      <c r="F4684" s="259" t="s">
        <v>208</v>
      </c>
      <c r="G4684" s="259" t="s">
        <v>288</v>
      </c>
      <c r="H4684" s="264" t="s">
        <v>297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890</v>
      </c>
      <c r="C4685" s="260" t="s">
        <v>891</v>
      </c>
      <c r="D4685" s="73" t="str">
        <f t="shared" si="146"/>
        <v>jul/2019</v>
      </c>
      <c r="E4685" s="263">
        <v>43677</v>
      </c>
      <c r="F4685" s="259" t="s">
        <v>208</v>
      </c>
      <c r="G4685" s="259" t="s">
        <v>288</v>
      </c>
      <c r="H4685" s="264" t="s">
        <v>297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890</v>
      </c>
      <c r="C4686" s="260" t="s">
        <v>891</v>
      </c>
      <c r="D4686" s="73" t="str">
        <f t="shared" si="146"/>
        <v>jul/2019</v>
      </c>
      <c r="E4686" s="263">
        <v>43677</v>
      </c>
      <c r="F4686" s="259" t="s">
        <v>208</v>
      </c>
      <c r="G4686" s="259" t="s">
        <v>288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890</v>
      </c>
      <c r="C4687" s="260" t="s">
        <v>891</v>
      </c>
      <c r="D4687" s="73" t="str">
        <f t="shared" si="146"/>
        <v>jul/2019</v>
      </c>
      <c r="E4687" s="263">
        <v>43677</v>
      </c>
      <c r="F4687" s="259" t="s">
        <v>201</v>
      </c>
      <c r="G4687" s="259" t="s">
        <v>288</v>
      </c>
      <c r="H4687" s="264" t="s">
        <v>202</v>
      </c>
      <c r="I4687" s="264" t="s">
        <v>291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892</v>
      </c>
      <c r="C4688" s="260" t="s">
        <v>891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288</v>
      </c>
      <c r="H4688" s="264" t="s">
        <v>776</v>
      </c>
      <c r="I4688" s="264" t="s">
        <v>231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890</v>
      </c>
      <c r="C4689" s="260" t="s">
        <v>891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288</v>
      </c>
      <c r="H4689" s="264" t="s">
        <v>776</v>
      </c>
      <c r="I4689" s="264" t="s">
        <v>231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890</v>
      </c>
      <c r="C4690" s="260" t="s">
        <v>891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288</v>
      </c>
      <c r="H4690" s="264" t="s">
        <v>727</v>
      </c>
      <c r="I4690" s="264" t="s">
        <v>276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890</v>
      </c>
      <c r="C4691" s="260" t="s">
        <v>891</v>
      </c>
      <c r="D4691" s="73" t="str">
        <f t="shared" si="146"/>
        <v>ago/2019</v>
      </c>
      <c r="E4691" s="263">
        <v>43678</v>
      </c>
      <c r="F4691" s="259" t="s">
        <v>208</v>
      </c>
      <c r="G4691" s="259" t="s">
        <v>288</v>
      </c>
      <c r="H4691" s="264" t="s">
        <v>297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892</v>
      </c>
      <c r="C4692" s="260" t="s">
        <v>891</v>
      </c>
      <c r="D4692" s="73" t="str">
        <f t="shared" si="146"/>
        <v>ago/2019</v>
      </c>
      <c r="E4692" s="263">
        <v>43678</v>
      </c>
      <c r="F4692" s="259" t="s">
        <v>208</v>
      </c>
      <c r="G4692" s="259" t="s">
        <v>288</v>
      </c>
      <c r="H4692" s="264" t="s">
        <v>322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892</v>
      </c>
      <c r="C4693" s="260" t="s">
        <v>891</v>
      </c>
      <c r="D4693" s="73" t="str">
        <f t="shared" si="146"/>
        <v>ago/2019</v>
      </c>
      <c r="E4693" s="263">
        <v>43678</v>
      </c>
      <c r="F4693" s="259" t="s">
        <v>201</v>
      </c>
      <c r="G4693" s="259" t="s">
        <v>288</v>
      </c>
      <c r="H4693" s="264" t="s">
        <v>202</v>
      </c>
      <c r="I4693" s="264" t="s">
        <v>291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890</v>
      </c>
      <c r="C4694" s="260" t="s">
        <v>891</v>
      </c>
      <c r="D4694" s="73" t="str">
        <f t="shared" si="146"/>
        <v>jul/2019</v>
      </c>
      <c r="E4694" s="263">
        <v>43650</v>
      </c>
      <c r="F4694" s="259" t="s">
        <v>749</v>
      </c>
      <c r="G4694" s="259" t="s">
        <v>288</v>
      </c>
      <c r="H4694" s="264" t="s">
        <v>942</v>
      </c>
      <c r="I4694" s="264" t="s">
        <v>269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890</v>
      </c>
      <c r="C4695" s="260" t="s">
        <v>891</v>
      </c>
      <c r="D4695" s="73" t="str">
        <f t="shared" si="146"/>
        <v>ago/2019</v>
      </c>
      <c r="E4695" s="263">
        <v>43678</v>
      </c>
      <c r="F4695" s="259" t="s">
        <v>208</v>
      </c>
      <c r="G4695" s="259" t="s">
        <v>288</v>
      </c>
      <c r="H4695" s="264" t="s">
        <v>297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890</v>
      </c>
      <c r="C4696" s="260" t="s">
        <v>891</v>
      </c>
      <c r="D4696" s="73" t="str">
        <f t="shared" si="146"/>
        <v>ago/2019</v>
      </c>
      <c r="E4696" s="263">
        <v>43678</v>
      </c>
      <c r="F4696" s="259" t="s">
        <v>208</v>
      </c>
      <c r="G4696" s="259" t="s">
        <v>288</v>
      </c>
      <c r="H4696" s="264" t="s">
        <v>297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890</v>
      </c>
      <c r="C4697" s="260" t="s">
        <v>891</v>
      </c>
      <c r="D4697" s="73" t="str">
        <f t="shared" si="146"/>
        <v>ago/2019</v>
      </c>
      <c r="E4697" s="263">
        <v>43678</v>
      </c>
      <c r="F4697" s="259" t="s">
        <v>201</v>
      </c>
      <c r="G4697" s="259" t="s">
        <v>288</v>
      </c>
      <c r="H4697" s="264" t="s">
        <v>202</v>
      </c>
      <c r="I4697" s="264" t="s">
        <v>291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890</v>
      </c>
      <c r="C4698" s="260" t="s">
        <v>891</v>
      </c>
      <c r="D4698" s="73" t="str">
        <f t="shared" si="146"/>
        <v>ago/2019</v>
      </c>
      <c r="E4698" s="263">
        <v>43678</v>
      </c>
      <c r="F4698" s="259" t="s">
        <v>749</v>
      </c>
      <c r="G4698" s="259" t="s">
        <v>288</v>
      </c>
      <c r="H4698" s="264" t="s">
        <v>1556</v>
      </c>
      <c r="I4698" s="264" t="s">
        <v>269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890</v>
      </c>
      <c r="C4699" s="260" t="s">
        <v>891</v>
      </c>
      <c r="D4699" s="73" t="str">
        <f t="shared" si="146"/>
        <v>jul/2019</v>
      </c>
      <c r="E4699" s="263">
        <v>43677</v>
      </c>
      <c r="F4699" s="259" t="s">
        <v>749</v>
      </c>
      <c r="G4699" s="259" t="s">
        <v>288</v>
      </c>
      <c r="H4699" s="264" t="s">
        <v>1556</v>
      </c>
      <c r="I4699" s="264" t="s">
        <v>269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890</v>
      </c>
      <c r="C4700" s="260" t="s">
        <v>891</v>
      </c>
      <c r="D4700" s="73" t="str">
        <f t="shared" si="146"/>
        <v>ago/2019</v>
      </c>
      <c r="E4700" s="263">
        <v>43679</v>
      </c>
      <c r="F4700" s="259" t="s">
        <v>749</v>
      </c>
      <c r="G4700" s="259" t="s">
        <v>288</v>
      </c>
      <c r="H4700" s="264" t="s">
        <v>972</v>
      </c>
      <c r="I4700" s="264" t="s">
        <v>269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890</v>
      </c>
      <c r="C4701" s="260" t="s">
        <v>891</v>
      </c>
      <c r="D4701" s="73" t="str">
        <f t="shared" si="146"/>
        <v>ago/2019</v>
      </c>
      <c r="E4701" s="263">
        <v>43679</v>
      </c>
      <c r="F4701" s="259" t="s">
        <v>749</v>
      </c>
      <c r="G4701" s="259" t="s">
        <v>288</v>
      </c>
      <c r="H4701" s="264" t="s">
        <v>759</v>
      </c>
      <c r="I4701" s="264" t="s">
        <v>269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890</v>
      </c>
      <c r="C4702" s="260" t="s">
        <v>891</v>
      </c>
      <c r="D4702" s="73" t="str">
        <f t="shared" si="146"/>
        <v>ago/2019</v>
      </c>
      <c r="E4702" s="263">
        <v>43679</v>
      </c>
      <c r="F4702" s="259" t="s">
        <v>749</v>
      </c>
      <c r="G4702" s="259" t="s">
        <v>288</v>
      </c>
      <c r="H4702" s="264" t="s">
        <v>1472</v>
      </c>
      <c r="I4702" s="270" t="s">
        <v>269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890</v>
      </c>
      <c r="C4703" s="260" t="s">
        <v>891</v>
      </c>
      <c r="D4703" s="73" t="str">
        <f t="shared" si="146"/>
        <v>ago/2019</v>
      </c>
      <c r="E4703" s="263">
        <v>43679</v>
      </c>
      <c r="F4703" s="259" t="s">
        <v>749</v>
      </c>
      <c r="G4703" s="259" t="s">
        <v>288</v>
      </c>
      <c r="H4703" s="264" t="s">
        <v>207</v>
      </c>
      <c r="I4703" s="264" t="s">
        <v>269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890</v>
      </c>
      <c r="C4704" s="260" t="s">
        <v>891</v>
      </c>
      <c r="D4704" s="73" t="str">
        <f t="shared" si="146"/>
        <v>ago/2019</v>
      </c>
      <c r="E4704" s="263">
        <v>43679</v>
      </c>
      <c r="F4704" s="259" t="s">
        <v>749</v>
      </c>
      <c r="G4704" s="259" t="s">
        <v>288</v>
      </c>
      <c r="H4704" s="264" t="s">
        <v>1298</v>
      </c>
      <c r="I4704" s="264" t="s">
        <v>269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890</v>
      </c>
      <c r="C4705" s="260" t="s">
        <v>891</v>
      </c>
      <c r="D4705" s="73" t="str">
        <f t="shared" si="146"/>
        <v>ago/2019</v>
      </c>
      <c r="E4705" s="263">
        <v>43679</v>
      </c>
      <c r="F4705" s="259" t="s">
        <v>749</v>
      </c>
      <c r="G4705" s="259" t="s">
        <v>288</v>
      </c>
      <c r="H4705" s="264" t="s">
        <v>1303</v>
      </c>
      <c r="I4705" s="264" t="s">
        <v>269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890</v>
      </c>
      <c r="C4706" s="260" t="s">
        <v>891</v>
      </c>
      <c r="D4706" s="73" t="str">
        <f t="shared" si="146"/>
        <v>jul/2019</v>
      </c>
      <c r="E4706" s="263">
        <v>43677</v>
      </c>
      <c r="F4706" s="259" t="s">
        <v>749</v>
      </c>
      <c r="G4706" s="259" t="s">
        <v>288</v>
      </c>
      <c r="H4706" s="264" t="s">
        <v>1556</v>
      </c>
      <c r="I4706" s="264" t="s">
        <v>269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890</v>
      </c>
      <c r="C4707" s="260" t="s">
        <v>891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288</v>
      </c>
      <c r="H4707" s="264" t="s">
        <v>1411</v>
      </c>
      <c r="I4707" s="264" t="s">
        <v>277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890</v>
      </c>
      <c r="C4708" s="317" t="s">
        <v>891</v>
      </c>
      <c r="D4708" s="73" t="str">
        <f t="shared" si="146"/>
        <v>jul/2019</v>
      </c>
      <c r="E4708" s="274">
        <v>43650</v>
      </c>
      <c r="F4708" s="261" t="s">
        <v>749</v>
      </c>
      <c r="G4708" s="261" t="s">
        <v>288</v>
      </c>
      <c r="H4708" s="270" t="s">
        <v>1447</v>
      </c>
      <c r="I4708" s="270" t="s">
        <v>269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890</v>
      </c>
      <c r="C4709" s="260" t="s">
        <v>891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288</v>
      </c>
      <c r="H4709" s="264" t="s">
        <v>1373</v>
      </c>
      <c r="I4709" s="264" t="s">
        <v>277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890</v>
      </c>
      <c r="C4710" s="260" t="s">
        <v>891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288</v>
      </c>
      <c r="H4710" s="264" t="s">
        <v>1529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890</v>
      </c>
      <c r="C4711" s="260" t="s">
        <v>891</v>
      </c>
      <c r="D4711" s="73" t="str">
        <f t="shared" si="146"/>
        <v>ago/2019</v>
      </c>
      <c r="E4711" s="263">
        <v>43679</v>
      </c>
      <c r="F4711" s="259" t="s">
        <v>208</v>
      </c>
      <c r="G4711" s="259" t="s">
        <v>288</v>
      </c>
      <c r="H4711" s="264" t="s">
        <v>297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890</v>
      </c>
      <c r="C4712" s="317" t="s">
        <v>891</v>
      </c>
      <c r="D4712" s="73" t="str">
        <f t="shared" si="146"/>
        <v>jul/2019</v>
      </c>
      <c r="E4712" s="274">
        <v>43650</v>
      </c>
      <c r="F4712" s="261" t="s">
        <v>749</v>
      </c>
      <c r="G4712" s="261" t="s">
        <v>288</v>
      </c>
      <c r="H4712" s="270" t="s">
        <v>1447</v>
      </c>
      <c r="I4712" s="270" t="s">
        <v>269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890</v>
      </c>
      <c r="C4713" s="260" t="s">
        <v>891</v>
      </c>
      <c r="D4713" s="73" t="str">
        <f t="shared" si="146"/>
        <v>jul/2019</v>
      </c>
      <c r="E4713" s="263">
        <v>43651</v>
      </c>
      <c r="F4713" s="259" t="s">
        <v>749</v>
      </c>
      <c r="G4713" s="259" t="s">
        <v>288</v>
      </c>
      <c r="H4713" s="264" t="s">
        <v>1447</v>
      </c>
      <c r="I4713" s="264" t="s">
        <v>269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890</v>
      </c>
      <c r="C4714" s="260" t="s">
        <v>891</v>
      </c>
      <c r="D4714" s="73" t="str">
        <f t="shared" si="146"/>
        <v>jul/2019</v>
      </c>
      <c r="E4714" s="263">
        <v>43663</v>
      </c>
      <c r="F4714" s="259" t="s">
        <v>749</v>
      </c>
      <c r="G4714" s="259" t="s">
        <v>288</v>
      </c>
      <c r="H4714" s="264" t="s">
        <v>1447</v>
      </c>
      <c r="I4714" s="264" t="s">
        <v>269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890</v>
      </c>
      <c r="C4715" s="260" t="s">
        <v>891</v>
      </c>
      <c r="D4715" s="73" t="str">
        <f t="shared" si="146"/>
        <v>ago/2019</v>
      </c>
      <c r="E4715" s="263">
        <v>43679</v>
      </c>
      <c r="F4715" s="259" t="s">
        <v>208</v>
      </c>
      <c r="G4715" s="259" t="s">
        <v>288</v>
      </c>
      <c r="H4715" s="264" t="s">
        <v>297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890</v>
      </c>
      <c r="C4716" s="260" t="s">
        <v>891</v>
      </c>
      <c r="D4716" s="73" t="str">
        <f t="shared" si="146"/>
        <v>ago/2019</v>
      </c>
      <c r="E4716" s="263">
        <v>43679</v>
      </c>
      <c r="F4716" s="259" t="s">
        <v>208</v>
      </c>
      <c r="G4716" s="259" t="s">
        <v>288</v>
      </c>
      <c r="H4716" s="264" t="s">
        <v>297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890</v>
      </c>
      <c r="C4717" s="260" t="s">
        <v>891</v>
      </c>
      <c r="D4717" s="73" t="str">
        <f t="shared" si="146"/>
        <v>ago/2019</v>
      </c>
      <c r="E4717" s="263">
        <v>43679</v>
      </c>
      <c r="F4717" s="259" t="s">
        <v>208</v>
      </c>
      <c r="G4717" s="259" t="s">
        <v>288</v>
      </c>
      <c r="H4717" s="264" t="s">
        <v>297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890</v>
      </c>
      <c r="C4718" s="260" t="s">
        <v>891</v>
      </c>
      <c r="D4718" s="73" t="str">
        <f t="shared" si="146"/>
        <v>ago/2019</v>
      </c>
      <c r="E4718" s="263">
        <v>43679</v>
      </c>
      <c r="F4718" s="259" t="s">
        <v>208</v>
      </c>
      <c r="G4718" s="259" t="s">
        <v>288</v>
      </c>
      <c r="H4718" s="264" t="s">
        <v>297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890</v>
      </c>
      <c r="C4719" s="260" t="s">
        <v>891</v>
      </c>
      <c r="D4719" s="73" t="str">
        <f t="shared" si="146"/>
        <v>ago/2019</v>
      </c>
      <c r="E4719" s="263">
        <v>43679</v>
      </c>
      <c r="F4719" s="259" t="s">
        <v>208</v>
      </c>
      <c r="G4719" s="259" t="s">
        <v>288</v>
      </c>
      <c r="H4719" s="264" t="s">
        <v>297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890</v>
      </c>
      <c r="C4720" s="260" t="s">
        <v>891</v>
      </c>
      <c r="D4720" s="73" t="str">
        <f t="shared" si="146"/>
        <v>ago/2019</v>
      </c>
      <c r="E4720" s="263">
        <v>43679</v>
      </c>
      <c r="F4720" s="259" t="s">
        <v>208</v>
      </c>
      <c r="G4720" s="259" t="s">
        <v>288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890</v>
      </c>
      <c r="C4721" s="260" t="s">
        <v>891</v>
      </c>
      <c r="D4721" s="73" t="str">
        <f t="shared" si="146"/>
        <v>ago/2019</v>
      </c>
      <c r="E4721" s="263">
        <v>43679</v>
      </c>
      <c r="F4721" s="259" t="s">
        <v>201</v>
      </c>
      <c r="G4721" s="259" t="s">
        <v>288</v>
      </c>
      <c r="H4721" s="264" t="s">
        <v>202</v>
      </c>
      <c r="I4721" s="264" t="s">
        <v>291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890</v>
      </c>
      <c r="C4722" s="260" t="s">
        <v>891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288</v>
      </c>
      <c r="H4722" s="264" t="s">
        <v>953</v>
      </c>
      <c r="I4722" s="264" t="s">
        <v>245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890</v>
      </c>
      <c r="C4723" s="260" t="s">
        <v>891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288</v>
      </c>
      <c r="H4723" s="264" t="s">
        <v>338</v>
      </c>
      <c r="I4723" s="264" t="s">
        <v>242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890</v>
      </c>
      <c r="C4724" s="260" t="s">
        <v>891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342</v>
      </c>
      <c r="H4724" s="264" t="s">
        <v>1319</v>
      </c>
      <c r="I4724" s="264" t="s">
        <v>241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890</v>
      </c>
      <c r="C4725" s="260" t="s">
        <v>891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288</v>
      </c>
      <c r="H4725" s="264" t="s">
        <v>1314</v>
      </c>
      <c r="I4725" s="264" t="s">
        <v>242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890</v>
      </c>
      <c r="C4726" s="260" t="s">
        <v>891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288</v>
      </c>
      <c r="H4726" s="264" t="s">
        <v>1516</v>
      </c>
      <c r="I4726" s="264" t="s">
        <v>242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890</v>
      </c>
      <c r="C4727" s="260" t="s">
        <v>891</v>
      </c>
      <c r="D4727" s="73" t="str">
        <f t="shared" si="146"/>
        <v>ago/2019</v>
      </c>
      <c r="E4727" s="263">
        <v>43682</v>
      </c>
      <c r="F4727" s="259" t="s">
        <v>208</v>
      </c>
      <c r="G4727" s="259" t="s">
        <v>288</v>
      </c>
      <c r="H4727" s="264" t="s">
        <v>297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890</v>
      </c>
      <c r="C4728" s="260" t="s">
        <v>891</v>
      </c>
      <c r="D4728" s="73" t="str">
        <f t="shared" si="146"/>
        <v>ago/2019</v>
      </c>
      <c r="E4728" s="263">
        <v>43682</v>
      </c>
      <c r="F4728" s="259" t="s">
        <v>201</v>
      </c>
      <c r="G4728" s="259" t="s">
        <v>288</v>
      </c>
      <c r="H4728" s="264" t="s">
        <v>202</v>
      </c>
      <c r="I4728" s="264" t="s">
        <v>291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890</v>
      </c>
      <c r="C4729" s="260" t="s">
        <v>891</v>
      </c>
      <c r="D4729" s="73" t="str">
        <f t="shared" si="146"/>
        <v>ago/2019</v>
      </c>
      <c r="E4729" s="263">
        <v>43683</v>
      </c>
      <c r="F4729" s="259" t="s">
        <v>749</v>
      </c>
      <c r="G4729" s="259" t="s">
        <v>288</v>
      </c>
      <c r="H4729" s="264" t="s">
        <v>1472</v>
      </c>
      <c r="I4729" s="264" t="s">
        <v>269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890</v>
      </c>
      <c r="C4730" s="260" t="s">
        <v>891</v>
      </c>
      <c r="D4730" s="73" t="str">
        <f t="shared" si="146"/>
        <v>ago/2019</v>
      </c>
      <c r="E4730" s="263">
        <v>43683</v>
      </c>
      <c r="F4730" s="259" t="s">
        <v>749</v>
      </c>
      <c r="G4730" s="259" t="s">
        <v>288</v>
      </c>
      <c r="H4730" s="264" t="s">
        <v>1447</v>
      </c>
      <c r="I4730" s="264" t="s">
        <v>269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890</v>
      </c>
      <c r="C4731" s="260" t="s">
        <v>891</v>
      </c>
      <c r="D4731" s="73" t="str">
        <f t="shared" si="146"/>
        <v>ago/2019</v>
      </c>
      <c r="E4731" s="263">
        <v>43683</v>
      </c>
      <c r="F4731" s="259" t="s">
        <v>184</v>
      </c>
      <c r="G4731" s="259" t="s">
        <v>288</v>
      </c>
      <c r="H4731" s="264" t="s">
        <v>391</v>
      </c>
      <c r="I4731" s="264" t="s">
        <v>185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890</v>
      </c>
      <c r="C4732" s="260" t="s">
        <v>891</v>
      </c>
      <c r="D4732" s="73" t="str">
        <f t="shared" si="146"/>
        <v>ago/2019</v>
      </c>
      <c r="E4732" s="263">
        <v>43683</v>
      </c>
      <c r="F4732" s="259" t="s">
        <v>709</v>
      </c>
      <c r="G4732" s="259" t="s">
        <v>288</v>
      </c>
      <c r="H4732" s="264" t="s">
        <v>1557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890</v>
      </c>
      <c r="C4733" s="260" t="s">
        <v>891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302</v>
      </c>
      <c r="H4733" s="264" t="s">
        <v>1558</v>
      </c>
      <c r="I4733" s="264" t="s">
        <v>251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890</v>
      </c>
      <c r="C4734" s="260" t="s">
        <v>891</v>
      </c>
      <c r="D4734" s="73" t="str">
        <f t="shared" si="146"/>
        <v>jul/2019</v>
      </c>
      <c r="E4734" s="263">
        <v>43668</v>
      </c>
      <c r="F4734" s="259" t="s">
        <v>749</v>
      </c>
      <c r="G4734" s="259" t="s">
        <v>288</v>
      </c>
      <c r="H4734" s="264" t="s">
        <v>763</v>
      </c>
      <c r="I4734" s="264" t="s">
        <v>269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890</v>
      </c>
      <c r="C4735" s="260" t="s">
        <v>891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288</v>
      </c>
      <c r="H4735" s="269" t="s">
        <v>1314</v>
      </c>
      <c r="I4735" s="264" t="s">
        <v>241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890</v>
      </c>
      <c r="C4736" s="260" t="s">
        <v>891</v>
      </c>
      <c r="D4736" s="73" t="str">
        <f t="shared" si="146"/>
        <v>ago/2019</v>
      </c>
      <c r="E4736" s="263">
        <v>43683</v>
      </c>
      <c r="F4736" s="259" t="s">
        <v>1559</v>
      </c>
      <c r="G4736" s="262" t="s">
        <v>288</v>
      </c>
      <c r="H4736" s="264" t="s">
        <v>1560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890</v>
      </c>
      <c r="C4737" s="260" t="s">
        <v>891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288</v>
      </c>
      <c r="H4737" s="264" t="s">
        <v>782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890</v>
      </c>
      <c r="C4738" s="260" t="s">
        <v>891</v>
      </c>
      <c r="D4738" s="73" t="str">
        <f t="shared" si="146"/>
        <v>ago/2019</v>
      </c>
      <c r="E4738" s="263">
        <v>43683</v>
      </c>
      <c r="F4738" s="259" t="s">
        <v>772</v>
      </c>
      <c r="G4738" s="259" t="s">
        <v>288</v>
      </c>
      <c r="H4738" s="264" t="s">
        <v>772</v>
      </c>
      <c r="I4738" s="264" t="s">
        <v>230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890</v>
      </c>
      <c r="C4739" s="260" t="s">
        <v>891</v>
      </c>
      <c r="D4739" s="73" t="str">
        <f t="shared" ref="D4739:D4802" si="148">TEXT(E4739,"mmm/aaaa")</f>
        <v>ago/2019</v>
      </c>
      <c r="E4739" s="263">
        <v>43683</v>
      </c>
      <c r="F4739" s="259" t="s">
        <v>749</v>
      </c>
      <c r="G4739" s="259" t="s">
        <v>288</v>
      </c>
      <c r="H4739" s="264" t="s">
        <v>763</v>
      </c>
      <c r="I4739" s="264" t="s">
        <v>269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890</v>
      </c>
      <c r="C4740" s="260" t="s">
        <v>891</v>
      </c>
      <c r="D4740" s="73" t="str">
        <f t="shared" si="148"/>
        <v>ago/2019</v>
      </c>
      <c r="E4740" s="263">
        <v>43683</v>
      </c>
      <c r="F4740" s="259" t="s">
        <v>208</v>
      </c>
      <c r="G4740" s="259" t="s">
        <v>288</v>
      </c>
      <c r="H4740" s="264" t="s">
        <v>297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890</v>
      </c>
      <c r="C4741" s="260" t="s">
        <v>891</v>
      </c>
      <c r="D4741" s="73" t="str">
        <f t="shared" si="148"/>
        <v>ago/2019</v>
      </c>
      <c r="E4741" s="263">
        <v>43683</v>
      </c>
      <c r="F4741" s="259" t="s">
        <v>208</v>
      </c>
      <c r="G4741" s="259" t="s">
        <v>288</v>
      </c>
      <c r="H4741" s="264" t="s">
        <v>297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890</v>
      </c>
      <c r="C4742" s="260" t="s">
        <v>891</v>
      </c>
      <c r="D4742" s="73" t="str">
        <f t="shared" si="148"/>
        <v>ago/2019</v>
      </c>
      <c r="E4742" s="263">
        <v>43683</v>
      </c>
      <c r="F4742" s="259" t="s">
        <v>208</v>
      </c>
      <c r="G4742" s="259" t="s">
        <v>288</v>
      </c>
      <c r="H4742" s="264" t="s">
        <v>297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890</v>
      </c>
      <c r="C4743" s="260" t="s">
        <v>891</v>
      </c>
      <c r="D4743" s="73" t="str">
        <f t="shared" si="148"/>
        <v>ago/2019</v>
      </c>
      <c r="E4743" s="263">
        <v>43683</v>
      </c>
      <c r="F4743" s="259" t="s">
        <v>208</v>
      </c>
      <c r="G4743" s="259" t="s">
        <v>288</v>
      </c>
      <c r="H4743" s="264" t="s">
        <v>297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890</v>
      </c>
      <c r="C4744" s="260" t="s">
        <v>891</v>
      </c>
      <c r="D4744" s="73" t="str">
        <f t="shared" si="148"/>
        <v>ago/2019</v>
      </c>
      <c r="E4744" s="263">
        <v>43683</v>
      </c>
      <c r="F4744" s="259" t="s">
        <v>201</v>
      </c>
      <c r="G4744" s="259" t="s">
        <v>288</v>
      </c>
      <c r="H4744" s="264" t="s">
        <v>202</v>
      </c>
      <c r="I4744" s="264" t="s">
        <v>291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890</v>
      </c>
      <c r="C4745" s="260" t="s">
        <v>891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288</v>
      </c>
      <c r="H4745" s="260" t="s">
        <v>1355</v>
      </c>
      <c r="I4745" s="264" t="s">
        <v>241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890</v>
      </c>
      <c r="C4746" s="260" t="s">
        <v>891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288</v>
      </c>
      <c r="H4746" s="264" t="s">
        <v>953</v>
      </c>
      <c r="I4746" s="264" t="s">
        <v>245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890</v>
      </c>
      <c r="C4747" s="260" t="s">
        <v>891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288</v>
      </c>
      <c r="H4747" s="264" t="s">
        <v>783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890</v>
      </c>
      <c r="C4748" s="260" t="s">
        <v>891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288</v>
      </c>
      <c r="H4748" s="264" t="s">
        <v>814</v>
      </c>
      <c r="I4748" s="264" t="s">
        <v>242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890</v>
      </c>
      <c r="C4749" s="260" t="s">
        <v>891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288</v>
      </c>
      <c r="H4749" s="264" t="s">
        <v>1561</v>
      </c>
      <c r="I4749" s="264" t="s">
        <v>241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890</v>
      </c>
      <c r="C4750" s="260" t="s">
        <v>891</v>
      </c>
      <c r="D4750" s="73" t="str">
        <f t="shared" si="148"/>
        <v>ago/2019</v>
      </c>
      <c r="E4750" s="263">
        <v>43684</v>
      </c>
      <c r="F4750" s="259" t="s">
        <v>208</v>
      </c>
      <c r="G4750" s="259" t="s">
        <v>288</v>
      </c>
      <c r="H4750" s="264" t="s">
        <v>297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890</v>
      </c>
      <c r="C4751" s="260" t="s">
        <v>891</v>
      </c>
      <c r="D4751" s="73" t="str">
        <f t="shared" si="148"/>
        <v>ago/2019</v>
      </c>
      <c r="E4751" s="263">
        <v>43684</v>
      </c>
      <c r="F4751" s="259" t="s">
        <v>208</v>
      </c>
      <c r="G4751" s="259" t="s">
        <v>288</v>
      </c>
      <c r="H4751" s="264" t="s">
        <v>297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890</v>
      </c>
      <c r="C4752" s="260" t="s">
        <v>891</v>
      </c>
      <c r="D4752" s="73" t="str">
        <f t="shared" si="148"/>
        <v>ago/2019</v>
      </c>
      <c r="E4752" s="263">
        <v>43684</v>
      </c>
      <c r="F4752" s="259" t="s">
        <v>201</v>
      </c>
      <c r="G4752" s="259" t="s">
        <v>288</v>
      </c>
      <c r="H4752" s="264" t="s">
        <v>202</v>
      </c>
      <c r="I4752" s="264" t="s">
        <v>291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890</v>
      </c>
      <c r="C4753" s="260" t="s">
        <v>891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288</v>
      </c>
      <c r="H4753" s="264" t="s">
        <v>1355</v>
      </c>
      <c r="I4753" s="264" t="s">
        <v>242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890</v>
      </c>
      <c r="C4754" s="260" t="s">
        <v>891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288</v>
      </c>
      <c r="H4754" s="264" t="s">
        <v>1562</v>
      </c>
      <c r="I4754" s="264" t="s">
        <v>185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890</v>
      </c>
      <c r="C4755" s="260" t="s">
        <v>891</v>
      </c>
      <c r="D4755" s="73" t="str">
        <f t="shared" si="148"/>
        <v>ago/2019</v>
      </c>
      <c r="E4755" s="263">
        <v>43685</v>
      </c>
      <c r="F4755" s="262" t="s">
        <v>1563</v>
      </c>
      <c r="G4755" s="259" t="s">
        <v>288</v>
      </c>
      <c r="H4755" s="266" t="s">
        <v>1564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890</v>
      </c>
      <c r="C4756" s="260" t="s">
        <v>891</v>
      </c>
      <c r="D4756" s="73" t="str">
        <f t="shared" si="148"/>
        <v>ago/2019</v>
      </c>
      <c r="E4756" s="263">
        <v>43685</v>
      </c>
      <c r="F4756" s="259" t="s">
        <v>208</v>
      </c>
      <c r="G4756" s="259" t="s">
        <v>288</v>
      </c>
      <c r="H4756" s="264" t="s">
        <v>297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890</v>
      </c>
      <c r="C4757" s="260" t="s">
        <v>891</v>
      </c>
      <c r="D4757" s="73" t="str">
        <f t="shared" si="148"/>
        <v>ago/2019</v>
      </c>
      <c r="E4757" s="263">
        <v>43685</v>
      </c>
      <c r="F4757" s="259" t="s">
        <v>201</v>
      </c>
      <c r="G4757" s="259" t="s">
        <v>288</v>
      </c>
      <c r="H4757" s="264" t="s">
        <v>202</v>
      </c>
      <c r="I4757" s="264" t="s">
        <v>291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890</v>
      </c>
      <c r="C4758" s="260" t="s">
        <v>891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288</v>
      </c>
      <c r="H4758" s="264" t="s">
        <v>381</v>
      </c>
      <c r="I4758" s="264" t="s">
        <v>242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890</v>
      </c>
      <c r="C4759" s="260" t="s">
        <v>891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288</v>
      </c>
      <c r="H4759" s="264" t="s">
        <v>381</v>
      </c>
      <c r="I4759" s="264" t="s">
        <v>242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890</v>
      </c>
      <c r="C4760" s="260" t="s">
        <v>891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288</v>
      </c>
      <c r="H4760" s="264" t="s">
        <v>338</v>
      </c>
      <c r="I4760" s="264" t="s">
        <v>242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890</v>
      </c>
      <c r="C4761" s="260" t="s">
        <v>891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288</v>
      </c>
      <c r="H4761" s="264" t="s">
        <v>338</v>
      </c>
      <c r="I4761" s="264" t="s">
        <v>241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890</v>
      </c>
      <c r="C4762" s="260" t="s">
        <v>891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288</v>
      </c>
      <c r="H4762" s="264" t="s">
        <v>338</v>
      </c>
      <c r="I4762" s="264" t="s">
        <v>242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890</v>
      </c>
      <c r="C4763" s="260" t="s">
        <v>891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288</v>
      </c>
      <c r="H4763" s="264" t="s">
        <v>716</v>
      </c>
      <c r="I4763" s="264" t="s">
        <v>242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890</v>
      </c>
      <c r="C4764" s="260" t="s">
        <v>891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288</v>
      </c>
      <c r="H4764" s="264" t="s">
        <v>382</v>
      </c>
      <c r="I4764" s="264" t="s">
        <v>241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890</v>
      </c>
      <c r="C4765" s="260" t="s">
        <v>891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288</v>
      </c>
      <c r="H4765" s="264" t="s">
        <v>1330</v>
      </c>
      <c r="I4765" s="264" t="s">
        <v>242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890</v>
      </c>
      <c r="C4766" s="260" t="s">
        <v>891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288</v>
      </c>
      <c r="H4766" s="260" t="s">
        <v>1532</v>
      </c>
      <c r="I4766" s="264" t="s">
        <v>242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890</v>
      </c>
      <c r="C4767" s="260" t="s">
        <v>891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289</v>
      </c>
      <c r="H4767" s="264" t="s">
        <v>1558</v>
      </c>
      <c r="I4767" s="264" t="s">
        <v>251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890</v>
      </c>
      <c r="C4768" s="260" t="s">
        <v>891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288</v>
      </c>
      <c r="H4768" s="264" t="s">
        <v>1565</v>
      </c>
      <c r="I4768" s="264" t="s">
        <v>242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890</v>
      </c>
      <c r="C4769" s="260" t="s">
        <v>891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288</v>
      </c>
      <c r="H4769" s="264" t="s">
        <v>1565</v>
      </c>
      <c r="I4769" s="264" t="s">
        <v>242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890</v>
      </c>
      <c r="C4770" s="260" t="s">
        <v>891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288</v>
      </c>
      <c r="H4770" s="264" t="s">
        <v>1565</v>
      </c>
      <c r="I4770" s="264" t="s">
        <v>242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890</v>
      </c>
      <c r="C4771" s="260" t="s">
        <v>891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288</v>
      </c>
      <c r="H4771" s="264" t="s">
        <v>1565</v>
      </c>
      <c r="I4771" s="264" t="s">
        <v>242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890</v>
      </c>
      <c r="C4772" s="260" t="s">
        <v>891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288</v>
      </c>
      <c r="H4772" s="264" t="s">
        <v>1565</v>
      </c>
      <c r="I4772" s="264" t="s">
        <v>242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890</v>
      </c>
      <c r="C4773" s="260" t="s">
        <v>891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288</v>
      </c>
      <c r="H4773" s="264" t="s">
        <v>1319</v>
      </c>
      <c r="I4773" s="264" t="s">
        <v>242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890</v>
      </c>
      <c r="C4774" s="260" t="s">
        <v>891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316</v>
      </c>
      <c r="H4774" s="264" t="s">
        <v>1319</v>
      </c>
      <c r="I4774" s="264" t="s">
        <v>241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890</v>
      </c>
      <c r="C4775" s="260" t="s">
        <v>891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302</v>
      </c>
      <c r="H4775" s="264" t="s">
        <v>1319</v>
      </c>
      <c r="I4775" s="264" t="s">
        <v>242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890</v>
      </c>
      <c r="C4776" s="260" t="s">
        <v>891</v>
      </c>
      <c r="D4776" s="73" t="str">
        <f t="shared" si="148"/>
        <v>ago/2019</v>
      </c>
      <c r="E4776" s="263">
        <v>43686</v>
      </c>
      <c r="F4776" s="259" t="s">
        <v>208</v>
      </c>
      <c r="G4776" s="259" t="s">
        <v>288</v>
      </c>
      <c r="H4776" s="264" t="s">
        <v>297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890</v>
      </c>
      <c r="C4777" s="260" t="s">
        <v>891</v>
      </c>
      <c r="D4777" s="73" t="str">
        <f t="shared" si="148"/>
        <v>ago/2019</v>
      </c>
      <c r="E4777" s="263">
        <v>43686</v>
      </c>
      <c r="F4777" s="259" t="s">
        <v>208</v>
      </c>
      <c r="G4777" s="259" t="s">
        <v>288</v>
      </c>
      <c r="H4777" s="264" t="s">
        <v>297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890</v>
      </c>
      <c r="C4778" s="260" t="s">
        <v>891</v>
      </c>
      <c r="D4778" s="73" t="str">
        <f t="shared" si="148"/>
        <v>ago/2019</v>
      </c>
      <c r="E4778" s="263">
        <v>43686</v>
      </c>
      <c r="F4778" s="259" t="s">
        <v>208</v>
      </c>
      <c r="G4778" s="259" t="s">
        <v>288</v>
      </c>
      <c r="H4778" s="264" t="s">
        <v>297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890</v>
      </c>
      <c r="C4779" s="260" t="s">
        <v>891</v>
      </c>
      <c r="D4779" s="73" t="str">
        <f t="shared" si="148"/>
        <v>ago/2019</v>
      </c>
      <c r="E4779" s="263">
        <v>43686</v>
      </c>
      <c r="F4779" s="259" t="s">
        <v>201</v>
      </c>
      <c r="G4779" s="259" t="s">
        <v>288</v>
      </c>
      <c r="H4779" s="264" t="s">
        <v>202</v>
      </c>
      <c r="I4779" s="264" t="s">
        <v>291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890</v>
      </c>
      <c r="C4780" s="260" t="s">
        <v>891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679</v>
      </c>
      <c r="H4780" s="264" t="s">
        <v>1566</v>
      </c>
      <c r="I4780" s="264" t="s">
        <v>242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890</v>
      </c>
      <c r="C4781" s="260" t="s">
        <v>891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836</v>
      </c>
      <c r="H4781" s="264" t="s">
        <v>325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890</v>
      </c>
      <c r="C4782" s="260" t="s">
        <v>891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288</v>
      </c>
      <c r="H4782" s="264" t="s">
        <v>1311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890</v>
      </c>
      <c r="C4783" s="260" t="s">
        <v>891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288</v>
      </c>
      <c r="H4783" s="264" t="s">
        <v>893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890</v>
      </c>
      <c r="C4784" s="260" t="s">
        <v>891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288</v>
      </c>
      <c r="H4784" s="264" t="s">
        <v>939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890</v>
      </c>
      <c r="C4785" s="260" t="s">
        <v>891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288</v>
      </c>
      <c r="H4785" s="264" t="s">
        <v>1447</v>
      </c>
      <c r="I4785" s="264" t="s">
        <v>237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890</v>
      </c>
      <c r="C4786" s="260" t="s">
        <v>891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288</v>
      </c>
      <c r="H4786" s="264" t="s">
        <v>178</v>
      </c>
      <c r="I4786" s="264" t="s">
        <v>242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890</v>
      </c>
      <c r="C4787" s="260" t="s">
        <v>891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288</v>
      </c>
      <c r="H4787" s="264" t="s">
        <v>178</v>
      </c>
      <c r="I4787" s="264" t="s">
        <v>244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890</v>
      </c>
      <c r="C4788" s="260" t="s">
        <v>891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288</v>
      </c>
      <c r="H4788" s="264" t="s">
        <v>178</v>
      </c>
      <c r="I4788" s="264" t="s">
        <v>241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890</v>
      </c>
      <c r="C4789" s="260" t="s">
        <v>891</v>
      </c>
      <c r="D4789" s="73" t="str">
        <f t="shared" si="148"/>
        <v>ago/2019</v>
      </c>
      <c r="E4789" s="263">
        <v>43689</v>
      </c>
      <c r="F4789" s="259" t="s">
        <v>208</v>
      </c>
      <c r="G4789" s="259" t="s">
        <v>288</v>
      </c>
      <c r="H4789" s="264" t="s">
        <v>297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890</v>
      </c>
      <c r="C4790" s="260" t="s">
        <v>891</v>
      </c>
      <c r="D4790" s="73" t="str">
        <f t="shared" si="148"/>
        <v>ago/2019</v>
      </c>
      <c r="E4790" s="263">
        <v>43689</v>
      </c>
      <c r="F4790" s="259" t="s">
        <v>208</v>
      </c>
      <c r="G4790" s="259" t="s">
        <v>288</v>
      </c>
      <c r="H4790" s="264" t="s">
        <v>297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890</v>
      </c>
      <c r="C4791" s="260" t="s">
        <v>891</v>
      </c>
      <c r="D4791" s="73" t="str">
        <f t="shared" si="148"/>
        <v>ago/2019</v>
      </c>
      <c r="E4791" s="263">
        <v>43689</v>
      </c>
      <c r="F4791" s="259" t="s">
        <v>208</v>
      </c>
      <c r="G4791" s="259" t="s">
        <v>288</v>
      </c>
      <c r="H4791" s="264" t="s">
        <v>297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890</v>
      </c>
      <c r="C4792" s="260" t="s">
        <v>891</v>
      </c>
      <c r="D4792" s="73" t="str">
        <f t="shared" si="148"/>
        <v>ago/2019</v>
      </c>
      <c r="E4792" s="263">
        <v>43689</v>
      </c>
      <c r="F4792" s="259" t="s">
        <v>208</v>
      </c>
      <c r="G4792" s="259" t="s">
        <v>288</v>
      </c>
      <c r="H4792" s="264" t="s">
        <v>297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890</v>
      </c>
      <c r="C4793" s="260" t="s">
        <v>891</v>
      </c>
      <c r="D4793" s="73" t="str">
        <f t="shared" si="148"/>
        <v>ago/2019</v>
      </c>
      <c r="E4793" s="263">
        <v>43689</v>
      </c>
      <c r="F4793" s="259" t="s">
        <v>208</v>
      </c>
      <c r="G4793" s="259" t="s">
        <v>288</v>
      </c>
      <c r="H4793" s="264" t="s">
        <v>297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890</v>
      </c>
      <c r="C4794" s="260" t="s">
        <v>891</v>
      </c>
      <c r="D4794" s="73" t="str">
        <f t="shared" si="148"/>
        <v>ago/2019</v>
      </c>
      <c r="E4794" s="263">
        <v>43689</v>
      </c>
      <c r="F4794" s="259" t="s">
        <v>208</v>
      </c>
      <c r="G4794" s="259" t="s">
        <v>288</v>
      </c>
      <c r="H4794" s="264" t="s">
        <v>297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890</v>
      </c>
      <c r="C4795" s="260" t="s">
        <v>891</v>
      </c>
      <c r="D4795" s="73" t="str">
        <f t="shared" si="148"/>
        <v>ago/2019</v>
      </c>
      <c r="E4795" s="263">
        <v>43689</v>
      </c>
      <c r="F4795" s="259" t="s">
        <v>201</v>
      </c>
      <c r="G4795" s="259" t="s">
        <v>288</v>
      </c>
      <c r="H4795" s="264" t="s">
        <v>202</v>
      </c>
      <c r="I4795" s="264" t="s">
        <v>291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890</v>
      </c>
      <c r="C4796" s="260" t="s">
        <v>891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288</v>
      </c>
      <c r="H4796" s="264" t="s">
        <v>953</v>
      </c>
      <c r="I4796" s="264" t="s">
        <v>245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890</v>
      </c>
      <c r="C4797" s="260" t="s">
        <v>891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288</v>
      </c>
      <c r="H4797" s="264" t="s">
        <v>1346</v>
      </c>
      <c r="I4797" s="264" t="s">
        <v>243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890</v>
      </c>
      <c r="C4798" s="260" t="s">
        <v>891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288</v>
      </c>
      <c r="H4798" s="264" t="s">
        <v>1346</v>
      </c>
      <c r="I4798" s="264" t="s">
        <v>242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890</v>
      </c>
      <c r="C4799" s="260" t="s">
        <v>891</v>
      </c>
      <c r="D4799" s="73" t="str">
        <f t="shared" si="148"/>
        <v>ago/2019</v>
      </c>
      <c r="E4799" s="263">
        <v>43690</v>
      </c>
      <c r="F4799" s="259" t="s">
        <v>201</v>
      </c>
      <c r="G4799" s="259" t="s">
        <v>288</v>
      </c>
      <c r="H4799" s="264" t="s">
        <v>202</v>
      </c>
      <c r="I4799" s="264" t="s">
        <v>291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890</v>
      </c>
      <c r="C4800" s="260" t="s">
        <v>891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288</v>
      </c>
      <c r="H4800" s="264" t="s">
        <v>178</v>
      </c>
      <c r="I4800" s="264" t="s">
        <v>242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890</v>
      </c>
      <c r="C4801" s="260" t="s">
        <v>891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288</v>
      </c>
      <c r="H4801" s="264" t="s">
        <v>178</v>
      </c>
      <c r="I4801" s="264" t="s">
        <v>241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890</v>
      </c>
      <c r="C4802" s="260" t="s">
        <v>891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288</v>
      </c>
      <c r="H4802" s="264" t="s">
        <v>178</v>
      </c>
      <c r="I4802" s="264" t="s">
        <v>241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890</v>
      </c>
      <c r="C4803" s="260" t="s">
        <v>891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288</v>
      </c>
      <c r="H4803" s="264" t="s">
        <v>178</v>
      </c>
      <c r="I4803" s="264" t="s">
        <v>242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890</v>
      </c>
      <c r="C4804" s="260" t="s">
        <v>891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288</v>
      </c>
      <c r="H4804" s="264" t="s">
        <v>876</v>
      </c>
      <c r="I4804" s="264" t="s">
        <v>242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890</v>
      </c>
      <c r="C4805" s="260" t="s">
        <v>891</v>
      </c>
      <c r="D4805" s="73" t="str">
        <f t="shared" si="150"/>
        <v>ago/2019</v>
      </c>
      <c r="E4805" s="263">
        <v>43691</v>
      </c>
      <c r="F4805" s="259" t="s">
        <v>208</v>
      </c>
      <c r="G4805" s="259" t="s">
        <v>288</v>
      </c>
      <c r="H4805" s="264" t="s">
        <v>297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890</v>
      </c>
      <c r="C4806" s="260" t="s">
        <v>891</v>
      </c>
      <c r="D4806" s="73" t="str">
        <f t="shared" si="150"/>
        <v>ago/2019</v>
      </c>
      <c r="E4806" s="263">
        <v>43691</v>
      </c>
      <c r="F4806" s="259" t="s">
        <v>201</v>
      </c>
      <c r="G4806" s="259" t="s">
        <v>288</v>
      </c>
      <c r="H4806" s="264" t="s">
        <v>202</v>
      </c>
      <c r="I4806" s="264" t="s">
        <v>291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892</v>
      </c>
      <c r="C4807" s="260" t="s">
        <v>891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288</v>
      </c>
      <c r="H4807" s="264" t="s">
        <v>143</v>
      </c>
      <c r="I4807" s="264" t="s">
        <v>228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892</v>
      </c>
      <c r="C4808" s="260" t="s">
        <v>891</v>
      </c>
      <c r="D4808" s="73" t="str">
        <f t="shared" si="150"/>
        <v>ago/2019</v>
      </c>
      <c r="E4808" s="263">
        <v>43692</v>
      </c>
      <c r="F4808" s="259" t="s">
        <v>199</v>
      </c>
      <c r="G4808" s="259" t="s">
        <v>288</v>
      </c>
      <c r="H4808" s="264" t="s">
        <v>706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892</v>
      </c>
      <c r="C4809" s="260" t="s">
        <v>891</v>
      </c>
      <c r="D4809" s="73" t="str">
        <f t="shared" si="150"/>
        <v>ago/2019</v>
      </c>
      <c r="E4809" s="263">
        <v>43692</v>
      </c>
      <c r="F4809" s="259" t="s">
        <v>208</v>
      </c>
      <c r="G4809" s="259" t="s">
        <v>288</v>
      </c>
      <c r="H4809" s="264" t="s">
        <v>322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892</v>
      </c>
      <c r="C4810" s="260" t="s">
        <v>891</v>
      </c>
      <c r="D4810" s="73" t="str">
        <f t="shared" si="150"/>
        <v>ago/2019</v>
      </c>
      <c r="E4810" s="263">
        <v>43692</v>
      </c>
      <c r="F4810" s="259" t="s">
        <v>208</v>
      </c>
      <c r="G4810" s="259" t="s">
        <v>288</v>
      </c>
      <c r="H4810" s="264" t="s">
        <v>322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892</v>
      </c>
      <c r="C4811" s="260" t="s">
        <v>891</v>
      </c>
      <c r="D4811" s="73" t="str">
        <f t="shared" si="150"/>
        <v>ago/2019</v>
      </c>
      <c r="E4811" s="263">
        <v>43692</v>
      </c>
      <c r="F4811" s="259" t="s">
        <v>208</v>
      </c>
      <c r="G4811" s="259" t="s">
        <v>288</v>
      </c>
      <c r="H4811" s="264" t="s">
        <v>750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890</v>
      </c>
      <c r="C4812" s="260" t="s">
        <v>891</v>
      </c>
      <c r="D4812" s="73" t="str">
        <f t="shared" si="150"/>
        <v>ago/2019</v>
      </c>
      <c r="E4812" s="263">
        <v>43692</v>
      </c>
      <c r="F4812" s="259" t="s">
        <v>199</v>
      </c>
      <c r="G4812" s="259" t="s">
        <v>288</v>
      </c>
      <c r="H4812" s="264" t="s">
        <v>706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890</v>
      </c>
      <c r="C4813" s="260" t="s">
        <v>891</v>
      </c>
      <c r="D4813" s="73" t="str">
        <f t="shared" si="150"/>
        <v>ago/2019</v>
      </c>
      <c r="E4813" s="263">
        <v>43692</v>
      </c>
      <c r="F4813" s="259" t="s">
        <v>1567</v>
      </c>
      <c r="G4813" s="259" t="s">
        <v>288</v>
      </c>
      <c r="H4813" s="264" t="s">
        <v>1560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890</v>
      </c>
      <c r="C4814" s="260" t="s">
        <v>891</v>
      </c>
      <c r="D4814" s="73" t="str">
        <f t="shared" si="150"/>
        <v>ago/2019</v>
      </c>
      <c r="E4814" s="263">
        <v>43692</v>
      </c>
      <c r="F4814" s="259" t="s">
        <v>1568</v>
      </c>
      <c r="G4814" s="259" t="s">
        <v>288</v>
      </c>
      <c r="H4814" s="264" t="s">
        <v>1564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890</v>
      </c>
      <c r="C4815" s="260" t="s">
        <v>891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288</v>
      </c>
      <c r="H4815" s="264" t="s">
        <v>321</v>
      </c>
      <c r="I4815" s="264" t="s">
        <v>252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890</v>
      </c>
      <c r="C4816" s="260" t="s">
        <v>891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288</v>
      </c>
      <c r="H4816" s="264" t="s">
        <v>1326</v>
      </c>
      <c r="I4816" s="264" t="s">
        <v>242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890</v>
      </c>
      <c r="C4817" s="260" t="s">
        <v>891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288</v>
      </c>
      <c r="H4817" s="264" t="s">
        <v>338</v>
      </c>
      <c r="I4817" s="264" t="s">
        <v>242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890</v>
      </c>
      <c r="C4818" s="260" t="s">
        <v>891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288</v>
      </c>
      <c r="H4818" s="264" t="s">
        <v>338</v>
      </c>
      <c r="I4818" s="264" t="s">
        <v>242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890</v>
      </c>
      <c r="C4819" s="260" t="s">
        <v>891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288</v>
      </c>
      <c r="H4819" s="264" t="s">
        <v>953</v>
      </c>
      <c r="I4819" s="264" t="s">
        <v>245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890</v>
      </c>
      <c r="C4820" s="260" t="s">
        <v>891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288</v>
      </c>
      <c r="H4820" s="264" t="s">
        <v>336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890</v>
      </c>
      <c r="C4821" s="260" t="s">
        <v>891</v>
      </c>
      <c r="D4821" s="73" t="str">
        <f t="shared" si="150"/>
        <v>ago/2019</v>
      </c>
      <c r="E4821" s="263">
        <v>43692</v>
      </c>
      <c r="F4821" s="262" t="s">
        <v>749</v>
      </c>
      <c r="G4821" s="262" t="s">
        <v>288</v>
      </c>
      <c r="H4821" s="266" t="s">
        <v>1447</v>
      </c>
      <c r="I4821" s="266" t="s">
        <v>269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890</v>
      </c>
      <c r="C4822" s="260" t="s">
        <v>891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288</v>
      </c>
      <c r="H4822" s="264" t="s">
        <v>1498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890</v>
      </c>
      <c r="C4823" s="260" t="s">
        <v>891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288</v>
      </c>
      <c r="H4823" s="264" t="s">
        <v>326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890</v>
      </c>
      <c r="C4824" s="260" t="s">
        <v>891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288</v>
      </c>
      <c r="H4824" s="264" t="s">
        <v>326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890</v>
      </c>
      <c r="C4825" s="260" t="s">
        <v>891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288</v>
      </c>
      <c r="H4825" s="264" t="s">
        <v>326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890</v>
      </c>
      <c r="C4826" s="260" t="s">
        <v>891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288</v>
      </c>
      <c r="H4826" s="264" t="s">
        <v>326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890</v>
      </c>
      <c r="C4827" s="260" t="s">
        <v>891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288</v>
      </c>
      <c r="H4827" s="266" t="s">
        <v>323</v>
      </c>
      <c r="I4827" s="266" t="s">
        <v>270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890</v>
      </c>
      <c r="C4828" s="260" t="s">
        <v>891</v>
      </c>
      <c r="D4828" s="73" t="str">
        <f t="shared" si="150"/>
        <v>ago/2019</v>
      </c>
      <c r="E4828" s="263">
        <v>43692</v>
      </c>
      <c r="F4828" s="259" t="s">
        <v>749</v>
      </c>
      <c r="G4828" s="262" t="s">
        <v>288</v>
      </c>
      <c r="H4828" s="264" t="s">
        <v>324</v>
      </c>
      <c r="I4828" s="264" t="s">
        <v>269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890</v>
      </c>
      <c r="C4829" s="260" t="s">
        <v>891</v>
      </c>
      <c r="D4829" s="73" t="str">
        <f t="shared" si="150"/>
        <v>ago/2019</v>
      </c>
      <c r="E4829" s="263">
        <v>43692</v>
      </c>
      <c r="F4829" s="259" t="s">
        <v>749</v>
      </c>
      <c r="G4829" s="262" t="s">
        <v>288</v>
      </c>
      <c r="H4829" s="264" t="s">
        <v>324</v>
      </c>
      <c r="I4829" s="264" t="s">
        <v>269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890</v>
      </c>
      <c r="C4830" s="260" t="s">
        <v>891</v>
      </c>
      <c r="D4830" s="73" t="str">
        <f t="shared" si="150"/>
        <v>ago/2019</v>
      </c>
      <c r="E4830" s="263">
        <v>43692</v>
      </c>
      <c r="F4830" s="259" t="s">
        <v>749</v>
      </c>
      <c r="G4830" s="262" t="s">
        <v>288</v>
      </c>
      <c r="H4830" s="264" t="s">
        <v>324</v>
      </c>
      <c r="I4830" s="264" t="s">
        <v>269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890</v>
      </c>
      <c r="C4831" s="260" t="s">
        <v>891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288</v>
      </c>
      <c r="H4831" s="264" t="s">
        <v>1569</v>
      </c>
      <c r="I4831" s="264" t="s">
        <v>277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890</v>
      </c>
      <c r="C4832" s="260" t="s">
        <v>891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288</v>
      </c>
      <c r="H4832" s="264" t="s">
        <v>331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890</v>
      </c>
      <c r="C4833" s="260" t="s">
        <v>891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288</v>
      </c>
      <c r="H4833" s="264" t="s">
        <v>1044</v>
      </c>
      <c r="I4833" s="264" t="s">
        <v>187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890</v>
      </c>
      <c r="C4834" s="260" t="s">
        <v>891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288</v>
      </c>
      <c r="H4834" s="264" t="s">
        <v>978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890</v>
      </c>
      <c r="C4835" s="260" t="s">
        <v>891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288</v>
      </c>
      <c r="H4835" s="264" t="s">
        <v>1517</v>
      </c>
      <c r="I4835" s="264" t="s">
        <v>269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890</v>
      </c>
      <c r="C4836" s="260" t="s">
        <v>891</v>
      </c>
      <c r="D4836" s="73" t="str">
        <f t="shared" si="150"/>
        <v>ago/2019</v>
      </c>
      <c r="E4836" s="263">
        <v>43692</v>
      </c>
      <c r="F4836" s="259" t="s">
        <v>208</v>
      </c>
      <c r="G4836" s="259" t="s">
        <v>288</v>
      </c>
      <c r="H4836" s="264" t="s">
        <v>297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890</v>
      </c>
      <c r="C4837" s="260" t="s">
        <v>891</v>
      </c>
      <c r="D4837" s="73" t="str">
        <f t="shared" si="150"/>
        <v>ago/2019</v>
      </c>
      <c r="E4837" s="263">
        <v>43692</v>
      </c>
      <c r="F4837" s="259" t="s">
        <v>208</v>
      </c>
      <c r="G4837" s="259" t="s">
        <v>288</v>
      </c>
      <c r="H4837" s="264" t="s">
        <v>297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890</v>
      </c>
      <c r="C4838" s="260" t="s">
        <v>891</v>
      </c>
      <c r="D4838" s="73" t="str">
        <f t="shared" si="150"/>
        <v>ago/2019</v>
      </c>
      <c r="E4838" s="263">
        <v>43692</v>
      </c>
      <c r="F4838" s="259" t="s">
        <v>208</v>
      </c>
      <c r="G4838" s="259" t="s">
        <v>288</v>
      </c>
      <c r="H4838" s="264" t="s">
        <v>297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890</v>
      </c>
      <c r="C4839" s="260" t="s">
        <v>891</v>
      </c>
      <c r="D4839" s="73" t="str">
        <f t="shared" si="150"/>
        <v>ago/2019</v>
      </c>
      <c r="E4839" s="263">
        <v>43692</v>
      </c>
      <c r="F4839" s="259" t="s">
        <v>208</v>
      </c>
      <c r="G4839" s="259" t="s">
        <v>288</v>
      </c>
      <c r="H4839" s="264" t="s">
        <v>297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890</v>
      </c>
      <c r="C4840" s="260" t="s">
        <v>891</v>
      </c>
      <c r="D4840" s="73" t="str">
        <f t="shared" si="150"/>
        <v>ago/2019</v>
      </c>
      <c r="E4840" s="263">
        <v>43692</v>
      </c>
      <c r="F4840" s="259" t="s">
        <v>208</v>
      </c>
      <c r="G4840" s="259" t="s">
        <v>288</v>
      </c>
      <c r="H4840" s="264" t="s">
        <v>297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890</v>
      </c>
      <c r="C4841" s="260" t="s">
        <v>891</v>
      </c>
      <c r="D4841" s="73" t="str">
        <f t="shared" si="150"/>
        <v>ago/2019</v>
      </c>
      <c r="E4841" s="263">
        <v>43692</v>
      </c>
      <c r="F4841" s="259" t="s">
        <v>208</v>
      </c>
      <c r="G4841" s="259" t="s">
        <v>288</v>
      </c>
      <c r="H4841" s="264" t="s">
        <v>297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890</v>
      </c>
      <c r="C4842" s="260" t="s">
        <v>891</v>
      </c>
      <c r="D4842" s="73" t="str">
        <f t="shared" si="150"/>
        <v>ago/2019</v>
      </c>
      <c r="E4842" s="263">
        <v>43692</v>
      </c>
      <c r="F4842" s="259" t="s">
        <v>208</v>
      </c>
      <c r="G4842" s="259" t="s">
        <v>288</v>
      </c>
      <c r="H4842" s="264" t="s">
        <v>297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890</v>
      </c>
      <c r="C4843" s="260" t="s">
        <v>891</v>
      </c>
      <c r="D4843" s="73" t="str">
        <f t="shared" si="150"/>
        <v>ago/2019</v>
      </c>
      <c r="E4843" s="263">
        <v>43692</v>
      </c>
      <c r="F4843" s="259" t="s">
        <v>208</v>
      </c>
      <c r="G4843" s="259" t="s">
        <v>288</v>
      </c>
      <c r="H4843" s="264" t="s">
        <v>297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890</v>
      </c>
      <c r="C4844" s="260" t="s">
        <v>891</v>
      </c>
      <c r="D4844" s="73" t="str">
        <f t="shared" si="150"/>
        <v>ago/2019</v>
      </c>
      <c r="E4844" s="263">
        <v>43692</v>
      </c>
      <c r="F4844" s="259" t="s">
        <v>208</v>
      </c>
      <c r="G4844" s="259" t="s">
        <v>288</v>
      </c>
      <c r="H4844" s="264" t="s">
        <v>297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890</v>
      </c>
      <c r="C4845" s="260" t="s">
        <v>891</v>
      </c>
      <c r="D4845" s="73" t="str">
        <f t="shared" si="150"/>
        <v>ago/2019</v>
      </c>
      <c r="E4845" s="263">
        <v>43692</v>
      </c>
      <c r="F4845" s="259" t="s">
        <v>208</v>
      </c>
      <c r="G4845" s="259" t="s">
        <v>288</v>
      </c>
      <c r="H4845" s="264" t="s">
        <v>297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890</v>
      </c>
      <c r="C4846" s="260" t="s">
        <v>891</v>
      </c>
      <c r="D4846" s="73" t="str">
        <f t="shared" si="150"/>
        <v>ago/2019</v>
      </c>
      <c r="E4846" s="263">
        <v>43692</v>
      </c>
      <c r="F4846" s="259" t="s">
        <v>208</v>
      </c>
      <c r="G4846" s="259" t="s">
        <v>288</v>
      </c>
      <c r="H4846" s="264" t="s">
        <v>297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890</v>
      </c>
      <c r="C4847" s="260" t="s">
        <v>891</v>
      </c>
      <c r="D4847" s="73" t="str">
        <f t="shared" si="150"/>
        <v>ago/2019</v>
      </c>
      <c r="E4847" s="263">
        <v>43692</v>
      </c>
      <c r="F4847" s="259" t="s">
        <v>208</v>
      </c>
      <c r="G4847" s="259" t="s">
        <v>288</v>
      </c>
      <c r="H4847" s="264" t="s">
        <v>297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892</v>
      </c>
      <c r="C4848" s="260" t="s">
        <v>891</v>
      </c>
      <c r="D4848" s="73" t="str">
        <f t="shared" si="150"/>
        <v>ago/2019</v>
      </c>
      <c r="E4848" s="263">
        <v>43693</v>
      </c>
      <c r="F4848" s="259" t="s">
        <v>199</v>
      </c>
      <c r="G4848" s="259" t="s">
        <v>288</v>
      </c>
      <c r="H4848" s="264" t="s">
        <v>706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892</v>
      </c>
      <c r="C4849" s="260" t="s">
        <v>891</v>
      </c>
      <c r="D4849" s="73" t="str">
        <f t="shared" si="150"/>
        <v>ago/2019</v>
      </c>
      <c r="E4849" s="263">
        <v>43693</v>
      </c>
      <c r="F4849" s="259" t="s">
        <v>201</v>
      </c>
      <c r="G4849" s="259" t="s">
        <v>288</v>
      </c>
      <c r="H4849" s="264" t="s">
        <v>202</v>
      </c>
      <c r="I4849" s="264" t="s">
        <v>291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890</v>
      </c>
      <c r="C4850" s="260" t="s">
        <v>891</v>
      </c>
      <c r="D4850" s="73" t="str">
        <f t="shared" si="150"/>
        <v>ago/2019</v>
      </c>
      <c r="E4850" s="263">
        <v>43693</v>
      </c>
      <c r="F4850" s="259" t="s">
        <v>708</v>
      </c>
      <c r="G4850" s="259" t="s">
        <v>288</v>
      </c>
      <c r="H4850" s="264" t="s">
        <v>708</v>
      </c>
      <c r="I4850" s="264" t="s">
        <v>200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890</v>
      </c>
      <c r="C4851" s="260" t="s">
        <v>891</v>
      </c>
      <c r="D4851" s="73" t="str">
        <f t="shared" si="150"/>
        <v>ago/2019</v>
      </c>
      <c r="E4851" s="263">
        <v>43693</v>
      </c>
      <c r="F4851" s="259" t="s">
        <v>199</v>
      </c>
      <c r="G4851" s="259" t="s">
        <v>288</v>
      </c>
      <c r="H4851" s="264" t="s">
        <v>706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890</v>
      </c>
      <c r="C4852" s="260" t="s">
        <v>891</v>
      </c>
      <c r="D4852" s="73" t="str">
        <f t="shared" si="150"/>
        <v>ago/2019</v>
      </c>
      <c r="E4852" s="263">
        <v>43693</v>
      </c>
      <c r="F4852" s="259" t="s">
        <v>1570</v>
      </c>
      <c r="G4852" s="259" t="s">
        <v>288</v>
      </c>
      <c r="H4852" s="264" t="s">
        <v>326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890</v>
      </c>
      <c r="C4853" s="260" t="s">
        <v>891</v>
      </c>
      <c r="D4853" s="73" t="str">
        <f t="shared" si="150"/>
        <v>ago/2019</v>
      </c>
      <c r="E4853" s="263">
        <v>43693</v>
      </c>
      <c r="F4853" s="259" t="s">
        <v>1571</v>
      </c>
      <c r="G4853" s="259" t="s">
        <v>288</v>
      </c>
      <c r="H4853" s="264" t="s">
        <v>1447</v>
      </c>
      <c r="I4853" s="264" t="s">
        <v>237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890</v>
      </c>
      <c r="C4854" s="260" t="s">
        <v>891</v>
      </c>
      <c r="D4854" s="73" t="str">
        <f t="shared" si="150"/>
        <v>ago/2019</v>
      </c>
      <c r="E4854" s="263">
        <v>43693</v>
      </c>
      <c r="F4854" s="259" t="s">
        <v>863</v>
      </c>
      <c r="G4854" s="259" t="s">
        <v>288</v>
      </c>
      <c r="H4854" s="264" t="s">
        <v>317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890</v>
      </c>
      <c r="C4855" s="260" t="s">
        <v>891</v>
      </c>
      <c r="D4855" s="73" t="str">
        <f t="shared" si="150"/>
        <v>ago/2019</v>
      </c>
      <c r="E4855" s="263">
        <v>43693</v>
      </c>
      <c r="F4855" s="259" t="s">
        <v>1572</v>
      </c>
      <c r="G4855" s="259" t="s">
        <v>288</v>
      </c>
      <c r="H4855" s="264" t="s">
        <v>978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890</v>
      </c>
      <c r="C4856" s="260" t="s">
        <v>891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288</v>
      </c>
      <c r="H4856" s="264" t="s">
        <v>317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890</v>
      </c>
      <c r="C4857" s="260" t="s">
        <v>891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288</v>
      </c>
      <c r="H4857" s="264" t="s">
        <v>862</v>
      </c>
      <c r="I4857" s="264" t="s">
        <v>250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890</v>
      </c>
      <c r="C4858" s="260" t="s">
        <v>891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288</v>
      </c>
      <c r="H4858" s="264" t="s">
        <v>1173</v>
      </c>
      <c r="I4858" s="264" t="s">
        <v>241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890</v>
      </c>
      <c r="C4859" s="260" t="s">
        <v>891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288</v>
      </c>
      <c r="H4859" s="264" t="s">
        <v>178</v>
      </c>
      <c r="I4859" s="264" t="s">
        <v>242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890</v>
      </c>
      <c r="C4860" s="260" t="s">
        <v>891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288</v>
      </c>
      <c r="H4860" s="264" t="s">
        <v>716</v>
      </c>
      <c r="I4860" s="264" t="s">
        <v>242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890</v>
      </c>
      <c r="C4861" s="260" t="s">
        <v>891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288</v>
      </c>
      <c r="H4861" s="264" t="s">
        <v>1573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890</v>
      </c>
      <c r="C4862" s="260" t="s">
        <v>891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288</v>
      </c>
      <c r="H4862" s="264" t="s">
        <v>1574</v>
      </c>
      <c r="I4862" s="264" t="s">
        <v>242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890</v>
      </c>
      <c r="C4863" s="260" t="s">
        <v>891</v>
      </c>
      <c r="D4863" s="73" t="str">
        <f t="shared" si="150"/>
        <v>ago/2019</v>
      </c>
      <c r="E4863" s="263">
        <v>43696</v>
      </c>
      <c r="F4863" s="259" t="s">
        <v>201</v>
      </c>
      <c r="G4863" s="259" t="s">
        <v>288</v>
      </c>
      <c r="H4863" s="264" t="s">
        <v>202</v>
      </c>
      <c r="I4863" s="264" t="s">
        <v>291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890</v>
      </c>
      <c r="C4864" s="260" t="s">
        <v>891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288</v>
      </c>
      <c r="H4864" s="264" t="s">
        <v>1346</v>
      </c>
      <c r="I4864" s="264" t="s">
        <v>243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890</v>
      </c>
      <c r="C4865" s="260" t="s">
        <v>891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419</v>
      </c>
      <c r="H4865" s="264" t="s">
        <v>1566</v>
      </c>
      <c r="I4865" s="264" t="s">
        <v>242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890</v>
      </c>
      <c r="C4866" s="260" t="s">
        <v>891</v>
      </c>
      <c r="D4866" s="73" t="str">
        <f t="shared" si="150"/>
        <v>ago/2019</v>
      </c>
      <c r="E4866" s="263">
        <v>43697</v>
      </c>
      <c r="F4866" s="262" t="s">
        <v>1575</v>
      </c>
      <c r="G4866" s="262" t="s">
        <v>288</v>
      </c>
      <c r="H4866" s="264" t="s">
        <v>1469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890</v>
      </c>
      <c r="C4867" s="260" t="s">
        <v>891</v>
      </c>
      <c r="D4867" s="73" t="str">
        <f t="shared" ref="D4867:D4930" si="152">TEXT(E4867,"mmm/aaaa")</f>
        <v>ago/2019</v>
      </c>
      <c r="E4867" s="263">
        <v>43697</v>
      </c>
      <c r="F4867" s="262" t="s">
        <v>533</v>
      </c>
      <c r="G4867" s="262" t="s">
        <v>288</v>
      </c>
      <c r="H4867" s="264" t="s">
        <v>326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890</v>
      </c>
      <c r="C4868" s="260" t="s">
        <v>891</v>
      </c>
      <c r="D4868" s="73" t="str">
        <f t="shared" si="152"/>
        <v>ago/2019</v>
      </c>
      <c r="E4868" s="263">
        <v>43697</v>
      </c>
      <c r="F4868" s="262" t="s">
        <v>535</v>
      </c>
      <c r="G4868" s="262" t="s">
        <v>288</v>
      </c>
      <c r="H4868" s="264" t="s">
        <v>1447</v>
      </c>
      <c r="I4868" s="264" t="s">
        <v>237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890</v>
      </c>
      <c r="C4869" s="260" t="s">
        <v>891</v>
      </c>
      <c r="D4869" s="73" t="str">
        <f t="shared" si="152"/>
        <v>ago/2019</v>
      </c>
      <c r="E4869" s="263">
        <v>43697</v>
      </c>
      <c r="F4869" s="262" t="s">
        <v>1119</v>
      </c>
      <c r="G4869" s="262" t="s">
        <v>288</v>
      </c>
      <c r="H4869" s="264" t="s">
        <v>1322</v>
      </c>
      <c r="I4869" s="264" t="s">
        <v>236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890</v>
      </c>
      <c r="C4870" s="260" t="s">
        <v>891</v>
      </c>
      <c r="D4870" s="73" t="str">
        <f t="shared" si="152"/>
        <v>ago/2019</v>
      </c>
      <c r="E4870" s="263">
        <v>43697</v>
      </c>
      <c r="F4870" s="262" t="s">
        <v>1576</v>
      </c>
      <c r="G4870" s="262" t="s">
        <v>288</v>
      </c>
      <c r="H4870" s="264" t="s">
        <v>387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890</v>
      </c>
      <c r="C4871" s="260" t="s">
        <v>891</v>
      </c>
      <c r="D4871" s="73" t="str">
        <f t="shared" si="152"/>
        <v>ago/2019</v>
      </c>
      <c r="E4871" s="263">
        <v>43697</v>
      </c>
      <c r="F4871" s="262" t="s">
        <v>1577</v>
      </c>
      <c r="G4871" s="262" t="s">
        <v>288</v>
      </c>
      <c r="H4871" s="264" t="s">
        <v>331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890</v>
      </c>
      <c r="C4872" s="260" t="s">
        <v>891</v>
      </c>
      <c r="D4872" s="73" t="str">
        <f t="shared" si="152"/>
        <v>ago/2019</v>
      </c>
      <c r="E4872" s="263">
        <v>43697</v>
      </c>
      <c r="F4872" s="262" t="s">
        <v>1578</v>
      </c>
      <c r="G4872" s="262" t="s">
        <v>288</v>
      </c>
      <c r="H4872" s="264" t="s">
        <v>978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890</v>
      </c>
      <c r="C4873" s="260" t="s">
        <v>891</v>
      </c>
      <c r="D4873" s="73" t="str">
        <f t="shared" si="152"/>
        <v>ago/2019</v>
      </c>
      <c r="E4873" s="263">
        <v>43697</v>
      </c>
      <c r="F4873" s="262" t="s">
        <v>1579</v>
      </c>
      <c r="G4873" s="262" t="s">
        <v>288</v>
      </c>
      <c r="H4873" s="264" t="s">
        <v>317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890</v>
      </c>
      <c r="C4874" s="260" t="s">
        <v>891</v>
      </c>
      <c r="D4874" s="73" t="str">
        <f t="shared" si="152"/>
        <v>ago/2019</v>
      </c>
      <c r="E4874" s="263">
        <v>43697</v>
      </c>
      <c r="F4874" s="262" t="s">
        <v>852</v>
      </c>
      <c r="G4874" s="262" t="s">
        <v>288</v>
      </c>
      <c r="H4874" s="264" t="s">
        <v>326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890</v>
      </c>
      <c r="C4875" s="260" t="s">
        <v>891</v>
      </c>
      <c r="D4875" s="73" t="str">
        <f t="shared" si="152"/>
        <v>ago/2019</v>
      </c>
      <c r="E4875" s="263">
        <v>43697</v>
      </c>
      <c r="F4875" s="262" t="s">
        <v>853</v>
      </c>
      <c r="G4875" s="262" t="s">
        <v>288</v>
      </c>
      <c r="H4875" s="264" t="s">
        <v>326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890</v>
      </c>
      <c r="C4876" s="260" t="s">
        <v>891</v>
      </c>
      <c r="D4876" s="73" t="str">
        <f t="shared" si="152"/>
        <v>ago/2019</v>
      </c>
      <c r="E4876" s="263">
        <v>43697</v>
      </c>
      <c r="F4876" s="262" t="s">
        <v>1580</v>
      </c>
      <c r="G4876" s="262" t="s">
        <v>288</v>
      </c>
      <c r="H4876" s="266" t="s">
        <v>1534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890</v>
      </c>
      <c r="C4877" s="260" t="s">
        <v>891</v>
      </c>
      <c r="D4877" s="73" t="str">
        <f t="shared" si="152"/>
        <v>ago/2019</v>
      </c>
      <c r="E4877" s="263">
        <v>43697</v>
      </c>
      <c r="F4877" s="262" t="s">
        <v>680</v>
      </c>
      <c r="G4877" s="262" t="s">
        <v>288</v>
      </c>
      <c r="H4877" s="264" t="s">
        <v>1322</v>
      </c>
      <c r="I4877" s="264" t="s">
        <v>236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890</v>
      </c>
      <c r="C4878" s="260" t="s">
        <v>891</v>
      </c>
      <c r="D4878" s="73" t="str">
        <f t="shared" si="152"/>
        <v>ago/2019</v>
      </c>
      <c r="E4878" s="263">
        <v>43697</v>
      </c>
      <c r="F4878" s="262" t="s">
        <v>1120</v>
      </c>
      <c r="G4878" s="262" t="s">
        <v>288</v>
      </c>
      <c r="H4878" s="264" t="s">
        <v>1322</v>
      </c>
      <c r="I4878" s="264" t="s">
        <v>236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890</v>
      </c>
      <c r="C4879" s="260" t="s">
        <v>891</v>
      </c>
      <c r="D4879" s="73" t="str">
        <f t="shared" si="152"/>
        <v>ago/2019</v>
      </c>
      <c r="E4879" s="263">
        <v>43697</v>
      </c>
      <c r="F4879" s="262" t="s">
        <v>681</v>
      </c>
      <c r="G4879" s="262" t="s">
        <v>288</v>
      </c>
      <c r="H4879" s="264" t="s">
        <v>1322</v>
      </c>
      <c r="I4879" s="264" t="s">
        <v>236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890</v>
      </c>
      <c r="C4880" s="260" t="s">
        <v>891</v>
      </c>
      <c r="D4880" s="73" t="str">
        <f t="shared" si="152"/>
        <v>ago/2019</v>
      </c>
      <c r="E4880" s="263">
        <v>43697</v>
      </c>
      <c r="F4880" s="262" t="s">
        <v>1148</v>
      </c>
      <c r="G4880" s="262" t="s">
        <v>288</v>
      </c>
      <c r="H4880" s="264" t="s">
        <v>1322</v>
      </c>
      <c r="I4880" s="264" t="s">
        <v>236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890</v>
      </c>
      <c r="C4881" s="260" t="s">
        <v>891</v>
      </c>
      <c r="D4881" s="73" t="str">
        <f t="shared" si="152"/>
        <v>ago/2019</v>
      </c>
      <c r="E4881" s="263">
        <v>43697</v>
      </c>
      <c r="F4881" s="259" t="s">
        <v>685</v>
      </c>
      <c r="G4881" s="262" t="s">
        <v>288</v>
      </c>
      <c r="H4881" s="264" t="s">
        <v>1322</v>
      </c>
      <c r="I4881" s="264" t="s">
        <v>236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890</v>
      </c>
      <c r="C4882" s="260" t="s">
        <v>891</v>
      </c>
      <c r="D4882" s="73" t="str">
        <f t="shared" si="152"/>
        <v>ago/2019</v>
      </c>
      <c r="E4882" s="263">
        <v>43697</v>
      </c>
      <c r="F4882" s="259" t="s">
        <v>1581</v>
      </c>
      <c r="G4882" s="262" t="s">
        <v>288</v>
      </c>
      <c r="H4882" s="266" t="s">
        <v>333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890</v>
      </c>
      <c r="C4883" s="260" t="s">
        <v>891</v>
      </c>
      <c r="D4883" s="73" t="str">
        <f t="shared" si="152"/>
        <v>ago/2019</v>
      </c>
      <c r="E4883" s="263">
        <v>43697</v>
      </c>
      <c r="F4883" s="262" t="s">
        <v>773</v>
      </c>
      <c r="G4883" s="262" t="s">
        <v>288</v>
      </c>
      <c r="H4883" s="266" t="s">
        <v>1582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890</v>
      </c>
      <c r="C4884" s="260" t="s">
        <v>891</v>
      </c>
      <c r="D4884" s="73" t="str">
        <f t="shared" si="152"/>
        <v>ago/2019</v>
      </c>
      <c r="E4884" s="263">
        <v>43697</v>
      </c>
      <c r="F4884" s="262" t="s">
        <v>761</v>
      </c>
      <c r="G4884" s="262" t="s">
        <v>288</v>
      </c>
      <c r="H4884" s="266" t="s">
        <v>786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890</v>
      </c>
      <c r="C4885" s="260" t="s">
        <v>891</v>
      </c>
      <c r="D4885" s="73" t="str">
        <f t="shared" si="152"/>
        <v>ago/2019</v>
      </c>
      <c r="E4885" s="263">
        <v>43697</v>
      </c>
      <c r="F4885" s="259" t="s">
        <v>667</v>
      </c>
      <c r="G4885" s="259" t="s">
        <v>288</v>
      </c>
      <c r="H4885" s="264" t="s">
        <v>1322</v>
      </c>
      <c r="I4885" s="264" t="s">
        <v>236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890</v>
      </c>
      <c r="C4886" s="260" t="s">
        <v>891</v>
      </c>
      <c r="D4886" s="73" t="str">
        <f t="shared" si="152"/>
        <v>ago/2019</v>
      </c>
      <c r="E4886" s="263">
        <v>43697</v>
      </c>
      <c r="F4886" s="259" t="s">
        <v>1117</v>
      </c>
      <c r="G4886" s="259" t="s">
        <v>288</v>
      </c>
      <c r="H4886" s="264" t="s">
        <v>1322</v>
      </c>
      <c r="I4886" s="264" t="s">
        <v>236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890</v>
      </c>
      <c r="C4887" s="260" t="s">
        <v>891</v>
      </c>
      <c r="D4887" s="73" t="str">
        <f t="shared" si="152"/>
        <v>ago/2019</v>
      </c>
      <c r="E4887" s="263">
        <v>43697</v>
      </c>
      <c r="F4887" s="259" t="s">
        <v>674</v>
      </c>
      <c r="G4887" s="259" t="s">
        <v>288</v>
      </c>
      <c r="H4887" s="264" t="s">
        <v>1322</v>
      </c>
      <c r="I4887" s="264" t="s">
        <v>236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890</v>
      </c>
      <c r="C4888" s="260" t="s">
        <v>891</v>
      </c>
      <c r="D4888" s="73" t="str">
        <f t="shared" si="152"/>
        <v>ago/2019</v>
      </c>
      <c r="E4888" s="263">
        <v>43697</v>
      </c>
      <c r="F4888" s="259" t="s">
        <v>1147</v>
      </c>
      <c r="G4888" s="259" t="s">
        <v>288</v>
      </c>
      <c r="H4888" s="264" t="s">
        <v>1322</v>
      </c>
      <c r="I4888" s="264" t="s">
        <v>236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890</v>
      </c>
      <c r="C4889" s="260" t="s">
        <v>891</v>
      </c>
      <c r="D4889" s="73" t="str">
        <f t="shared" si="152"/>
        <v>ago/2019</v>
      </c>
      <c r="E4889" s="263">
        <v>43697</v>
      </c>
      <c r="F4889" s="259" t="s">
        <v>682</v>
      </c>
      <c r="G4889" s="259" t="s">
        <v>288</v>
      </c>
      <c r="H4889" s="264" t="s">
        <v>1322</v>
      </c>
      <c r="I4889" s="264" t="s">
        <v>236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890</v>
      </c>
      <c r="C4890" s="260" t="s">
        <v>891</v>
      </c>
      <c r="D4890" s="73" t="str">
        <f t="shared" si="152"/>
        <v>ago/2019</v>
      </c>
      <c r="E4890" s="263">
        <v>43697</v>
      </c>
      <c r="F4890" s="259" t="s">
        <v>1049</v>
      </c>
      <c r="G4890" s="259" t="s">
        <v>288</v>
      </c>
      <c r="H4890" s="264" t="s">
        <v>1447</v>
      </c>
      <c r="I4890" s="264" t="s">
        <v>237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890</v>
      </c>
      <c r="C4891" s="260" t="s">
        <v>891</v>
      </c>
      <c r="D4891" s="73" t="str">
        <f t="shared" si="152"/>
        <v>ago/2019</v>
      </c>
      <c r="E4891" s="263">
        <v>43697</v>
      </c>
      <c r="F4891" s="259" t="s">
        <v>1583</v>
      </c>
      <c r="G4891" s="259" t="s">
        <v>288</v>
      </c>
      <c r="H4891" s="264" t="s">
        <v>326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890</v>
      </c>
      <c r="C4892" s="260" t="s">
        <v>891</v>
      </c>
      <c r="D4892" s="73" t="str">
        <f t="shared" si="152"/>
        <v>ago/2019</v>
      </c>
      <c r="E4892" s="263">
        <v>43697</v>
      </c>
      <c r="F4892" s="259" t="s">
        <v>1584</v>
      </c>
      <c r="G4892" s="259" t="s">
        <v>288</v>
      </c>
      <c r="H4892" s="264" t="s">
        <v>326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890</v>
      </c>
      <c r="C4893" s="260" t="s">
        <v>891</v>
      </c>
      <c r="D4893" s="73" t="str">
        <f t="shared" si="152"/>
        <v>ago/2019</v>
      </c>
      <c r="E4893" s="263">
        <v>43697</v>
      </c>
      <c r="F4893" s="259" t="s">
        <v>860</v>
      </c>
      <c r="G4893" s="259" t="s">
        <v>288</v>
      </c>
      <c r="H4893" s="264" t="s">
        <v>326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890</v>
      </c>
      <c r="C4894" s="260" t="s">
        <v>891</v>
      </c>
      <c r="D4894" s="73" t="str">
        <f t="shared" si="152"/>
        <v>ago/2019</v>
      </c>
      <c r="E4894" s="263">
        <v>43697</v>
      </c>
      <c r="F4894" s="259" t="s">
        <v>575</v>
      </c>
      <c r="G4894" s="259" t="s">
        <v>288</v>
      </c>
      <c r="H4894" s="264" t="s">
        <v>326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890</v>
      </c>
      <c r="C4895" s="260" t="s">
        <v>891</v>
      </c>
      <c r="D4895" s="73" t="str">
        <f t="shared" si="152"/>
        <v>ago/2019</v>
      </c>
      <c r="E4895" s="263">
        <v>43697</v>
      </c>
      <c r="F4895" s="259" t="s">
        <v>867</v>
      </c>
      <c r="G4895" s="259" t="s">
        <v>288</v>
      </c>
      <c r="H4895" s="264" t="s">
        <v>317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890</v>
      </c>
      <c r="C4896" s="260" t="s">
        <v>891</v>
      </c>
      <c r="D4896" s="73" t="str">
        <f t="shared" si="152"/>
        <v>ago/2019</v>
      </c>
      <c r="E4896" s="263">
        <v>43697</v>
      </c>
      <c r="F4896" s="259" t="s">
        <v>1585</v>
      </c>
      <c r="G4896" s="259" t="s">
        <v>288</v>
      </c>
      <c r="H4896" s="264" t="s">
        <v>978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890</v>
      </c>
      <c r="C4897" s="260" t="s">
        <v>891</v>
      </c>
      <c r="D4897" s="73" t="str">
        <f t="shared" si="152"/>
        <v>ago/2019</v>
      </c>
      <c r="E4897" s="263">
        <v>43697</v>
      </c>
      <c r="F4897" s="259" t="s">
        <v>1586</v>
      </c>
      <c r="G4897" s="259" t="s">
        <v>288</v>
      </c>
      <c r="H4897" s="264" t="s">
        <v>333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890</v>
      </c>
      <c r="C4898" s="260" t="s">
        <v>891</v>
      </c>
      <c r="D4898" s="73" t="str">
        <f t="shared" si="152"/>
        <v>ago/2019</v>
      </c>
      <c r="E4898" s="263">
        <v>43697</v>
      </c>
      <c r="F4898" s="259" t="s">
        <v>1587</v>
      </c>
      <c r="G4898" s="259" t="s">
        <v>288</v>
      </c>
      <c r="H4898" s="264" t="s">
        <v>331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890</v>
      </c>
      <c r="C4899" s="260" t="s">
        <v>891</v>
      </c>
      <c r="D4899" s="73" t="str">
        <f t="shared" si="152"/>
        <v>ago/2019</v>
      </c>
      <c r="E4899" s="263">
        <v>43697</v>
      </c>
      <c r="F4899" s="259" t="s">
        <v>1588</v>
      </c>
      <c r="G4899" s="259" t="s">
        <v>288</v>
      </c>
      <c r="H4899" s="264" t="s">
        <v>387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890</v>
      </c>
      <c r="C4900" s="260" t="s">
        <v>891</v>
      </c>
      <c r="D4900" s="73" t="str">
        <f t="shared" si="152"/>
        <v>ago/2019</v>
      </c>
      <c r="E4900" s="263">
        <v>43697</v>
      </c>
      <c r="F4900" s="259" t="s">
        <v>1589</v>
      </c>
      <c r="G4900" s="259" t="s">
        <v>288</v>
      </c>
      <c r="H4900" s="264" t="s">
        <v>978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890</v>
      </c>
      <c r="C4901" s="260" t="s">
        <v>891</v>
      </c>
      <c r="D4901" s="73" t="str">
        <f t="shared" si="152"/>
        <v>ago/2019</v>
      </c>
      <c r="E4901" s="263">
        <v>43697</v>
      </c>
      <c r="F4901" s="259" t="s">
        <v>1590</v>
      </c>
      <c r="G4901" s="259" t="s">
        <v>288</v>
      </c>
      <c r="H4901" s="264" t="s">
        <v>326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890</v>
      </c>
      <c r="C4902" s="260" t="s">
        <v>891</v>
      </c>
      <c r="D4902" s="73" t="str">
        <f t="shared" si="152"/>
        <v>ago/2019</v>
      </c>
      <c r="E4902" s="263">
        <v>43697</v>
      </c>
      <c r="F4902" s="262" t="s">
        <v>215</v>
      </c>
      <c r="G4902" s="262" t="s">
        <v>288</v>
      </c>
      <c r="H4902" s="266" t="s">
        <v>785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890</v>
      </c>
      <c r="C4903" s="260" t="s">
        <v>891</v>
      </c>
      <c r="D4903" s="73" t="str">
        <f t="shared" si="152"/>
        <v>ago/2019</v>
      </c>
      <c r="E4903" s="263">
        <v>43697</v>
      </c>
      <c r="F4903" s="259" t="s">
        <v>1591</v>
      </c>
      <c r="G4903" s="259" t="s">
        <v>288</v>
      </c>
      <c r="H4903" s="264" t="s">
        <v>317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890</v>
      </c>
      <c r="C4904" s="260" t="s">
        <v>891</v>
      </c>
      <c r="D4904" s="73" t="str">
        <f t="shared" si="152"/>
        <v>ago/2019</v>
      </c>
      <c r="E4904" s="263">
        <v>43697</v>
      </c>
      <c r="F4904" s="259" t="s">
        <v>549</v>
      </c>
      <c r="G4904" s="259" t="s">
        <v>288</v>
      </c>
      <c r="H4904" s="264" t="s">
        <v>1489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890</v>
      </c>
      <c r="C4905" s="260" t="s">
        <v>891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288</v>
      </c>
      <c r="H4905" s="266" t="s">
        <v>333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890</v>
      </c>
      <c r="C4906" s="260" t="s">
        <v>891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288</v>
      </c>
      <c r="H4906" s="264" t="s">
        <v>711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890</v>
      </c>
      <c r="C4907" s="260" t="s">
        <v>891</v>
      </c>
      <c r="D4907" s="73" t="str">
        <f t="shared" si="152"/>
        <v>ago/2019</v>
      </c>
      <c r="E4907" s="263">
        <v>43697</v>
      </c>
      <c r="F4907" s="259" t="s">
        <v>208</v>
      </c>
      <c r="G4907" s="259" t="s">
        <v>288</v>
      </c>
      <c r="H4907" s="264" t="s">
        <v>297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890</v>
      </c>
      <c r="C4908" s="260" t="s">
        <v>891</v>
      </c>
      <c r="D4908" s="73" t="str">
        <f t="shared" si="152"/>
        <v>ago/2019</v>
      </c>
      <c r="E4908" s="263">
        <v>43697</v>
      </c>
      <c r="F4908" s="259" t="s">
        <v>208</v>
      </c>
      <c r="G4908" s="259" t="s">
        <v>288</v>
      </c>
      <c r="H4908" s="264" t="s">
        <v>297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890</v>
      </c>
      <c r="C4909" s="260" t="s">
        <v>891</v>
      </c>
      <c r="D4909" s="73" t="str">
        <f t="shared" si="152"/>
        <v>ago/2019</v>
      </c>
      <c r="E4909" s="263">
        <v>43697</v>
      </c>
      <c r="F4909" s="259" t="s">
        <v>208</v>
      </c>
      <c r="G4909" s="259" t="s">
        <v>288</v>
      </c>
      <c r="H4909" s="264" t="s">
        <v>297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890</v>
      </c>
      <c r="C4910" s="260" t="s">
        <v>891</v>
      </c>
      <c r="D4910" s="73" t="str">
        <f t="shared" si="152"/>
        <v>ago/2019</v>
      </c>
      <c r="E4910" s="263">
        <v>43697</v>
      </c>
      <c r="F4910" s="259" t="s">
        <v>208</v>
      </c>
      <c r="G4910" s="259" t="s">
        <v>288</v>
      </c>
      <c r="H4910" s="264" t="s">
        <v>322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890</v>
      </c>
      <c r="C4911" s="260" t="s">
        <v>891</v>
      </c>
      <c r="D4911" s="73" t="str">
        <f t="shared" si="152"/>
        <v>ago/2019</v>
      </c>
      <c r="E4911" s="263">
        <v>43697</v>
      </c>
      <c r="F4911" s="259" t="s">
        <v>201</v>
      </c>
      <c r="G4911" s="259" t="s">
        <v>288</v>
      </c>
      <c r="H4911" s="264" t="s">
        <v>202</v>
      </c>
      <c r="I4911" s="264" t="s">
        <v>291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890</v>
      </c>
      <c r="C4912" s="260" t="s">
        <v>891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288</v>
      </c>
      <c r="H4912" s="264" t="s">
        <v>1573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890</v>
      </c>
      <c r="C4913" s="260" t="s">
        <v>891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288</v>
      </c>
      <c r="H4913" s="264" t="s">
        <v>716</v>
      </c>
      <c r="I4913" s="264" t="s">
        <v>242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890</v>
      </c>
      <c r="C4914" s="260" t="s">
        <v>891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288</v>
      </c>
      <c r="H4914" s="264" t="s">
        <v>716</v>
      </c>
      <c r="I4914" s="264" t="s">
        <v>242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890</v>
      </c>
      <c r="C4915" s="260" t="s">
        <v>891</v>
      </c>
      <c r="D4915" s="73" t="str">
        <f t="shared" si="152"/>
        <v>ago/2019</v>
      </c>
      <c r="E4915" s="263">
        <v>43698</v>
      </c>
      <c r="F4915" s="259" t="s">
        <v>749</v>
      </c>
      <c r="G4915" s="259" t="s">
        <v>288</v>
      </c>
      <c r="H4915" s="264" t="s">
        <v>759</v>
      </c>
      <c r="I4915" s="264" t="s">
        <v>269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890</v>
      </c>
      <c r="C4916" s="260" t="s">
        <v>891</v>
      </c>
      <c r="D4916" s="73" t="str">
        <f t="shared" si="152"/>
        <v>ago/2019</v>
      </c>
      <c r="E4916" s="263">
        <v>43698</v>
      </c>
      <c r="F4916" s="259" t="s">
        <v>208</v>
      </c>
      <c r="G4916" s="259" t="s">
        <v>288</v>
      </c>
      <c r="H4916" s="264" t="s">
        <v>297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890</v>
      </c>
      <c r="C4917" s="260" t="s">
        <v>891</v>
      </c>
      <c r="D4917" s="73" t="str">
        <f t="shared" si="152"/>
        <v>ago/2019</v>
      </c>
      <c r="E4917" s="263">
        <v>43698</v>
      </c>
      <c r="F4917" s="259" t="s">
        <v>208</v>
      </c>
      <c r="G4917" s="259" t="s">
        <v>288</v>
      </c>
      <c r="H4917" s="264" t="s">
        <v>297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890</v>
      </c>
      <c r="C4918" s="260" t="s">
        <v>891</v>
      </c>
      <c r="D4918" s="73" t="str">
        <f t="shared" si="152"/>
        <v>ago/2019</v>
      </c>
      <c r="E4918" s="263">
        <v>43698</v>
      </c>
      <c r="F4918" s="259" t="s">
        <v>208</v>
      </c>
      <c r="G4918" s="259" t="s">
        <v>288</v>
      </c>
      <c r="H4918" s="264" t="s">
        <v>297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890</v>
      </c>
      <c r="C4919" s="260" t="s">
        <v>891</v>
      </c>
      <c r="D4919" s="73" t="str">
        <f t="shared" si="152"/>
        <v>ago/2019</v>
      </c>
      <c r="E4919" s="263">
        <v>43698</v>
      </c>
      <c r="F4919" s="259" t="s">
        <v>201</v>
      </c>
      <c r="G4919" s="259" t="s">
        <v>288</v>
      </c>
      <c r="H4919" s="264" t="s">
        <v>202</v>
      </c>
      <c r="I4919" s="264" t="s">
        <v>291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890</v>
      </c>
      <c r="C4920" s="260" t="s">
        <v>891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302</v>
      </c>
      <c r="H4920" s="264" t="s">
        <v>1592</v>
      </c>
      <c r="I4920" s="264" t="s">
        <v>251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890</v>
      </c>
      <c r="C4921" s="260" t="s">
        <v>891</v>
      </c>
      <c r="D4921" s="73" t="str">
        <f t="shared" si="152"/>
        <v>ago/2019</v>
      </c>
      <c r="E4921" s="263">
        <v>43699</v>
      </c>
      <c r="F4921" s="259" t="s">
        <v>208</v>
      </c>
      <c r="G4921" s="259" t="s">
        <v>288</v>
      </c>
      <c r="H4921" s="264" t="s">
        <v>192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890</v>
      </c>
      <c r="C4922" s="260" t="s">
        <v>891</v>
      </c>
      <c r="D4922" s="73" t="str">
        <f t="shared" si="152"/>
        <v>ago/2019</v>
      </c>
      <c r="E4922" s="263">
        <v>43699</v>
      </c>
      <c r="F4922" s="259" t="s">
        <v>201</v>
      </c>
      <c r="G4922" s="259" t="s">
        <v>288</v>
      </c>
      <c r="H4922" s="264" t="s">
        <v>202</v>
      </c>
      <c r="I4922" s="264" t="s">
        <v>291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890</v>
      </c>
      <c r="C4923" s="260" t="s">
        <v>891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288</v>
      </c>
      <c r="H4923" s="264" t="s">
        <v>839</v>
      </c>
      <c r="I4923" s="264" t="s">
        <v>248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890</v>
      </c>
      <c r="C4924" s="260" t="s">
        <v>891</v>
      </c>
      <c r="D4924" s="73" t="str">
        <f t="shared" si="152"/>
        <v>ago/2019</v>
      </c>
      <c r="E4924" s="263">
        <v>43700</v>
      </c>
      <c r="F4924" s="262" t="s">
        <v>766</v>
      </c>
      <c r="G4924" s="262" t="s">
        <v>288</v>
      </c>
      <c r="H4924" s="266" t="s">
        <v>787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890</v>
      </c>
      <c r="C4925" s="260" t="s">
        <v>891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288</v>
      </c>
      <c r="H4925" s="264" t="s">
        <v>713</v>
      </c>
      <c r="I4925" s="264" t="s">
        <v>254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890</v>
      </c>
      <c r="C4926" s="260" t="s">
        <v>891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288</v>
      </c>
      <c r="H4926" s="264" t="s">
        <v>1593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890</v>
      </c>
      <c r="C4927" s="260" t="s">
        <v>891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288</v>
      </c>
      <c r="H4927" s="264" t="s">
        <v>850</v>
      </c>
      <c r="I4927" s="264" t="s">
        <v>241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890</v>
      </c>
      <c r="C4928" s="260" t="s">
        <v>891</v>
      </c>
      <c r="D4928" s="73" t="str">
        <f t="shared" si="152"/>
        <v>ago/2019</v>
      </c>
      <c r="E4928" s="263">
        <v>43700</v>
      </c>
      <c r="F4928" s="259" t="s">
        <v>208</v>
      </c>
      <c r="G4928" s="259" t="s">
        <v>288</v>
      </c>
      <c r="H4928" s="264" t="s">
        <v>297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890</v>
      </c>
      <c r="C4929" s="260" t="s">
        <v>891</v>
      </c>
      <c r="D4929" s="73" t="str">
        <f t="shared" si="152"/>
        <v>ago/2019</v>
      </c>
      <c r="E4929" s="263">
        <v>43700</v>
      </c>
      <c r="F4929" s="259" t="s">
        <v>208</v>
      </c>
      <c r="G4929" s="259" t="s">
        <v>288</v>
      </c>
      <c r="H4929" s="264" t="s">
        <v>297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890</v>
      </c>
      <c r="C4930" s="260" t="s">
        <v>891</v>
      </c>
      <c r="D4930" s="73" t="str">
        <f t="shared" si="152"/>
        <v>ago/2019</v>
      </c>
      <c r="E4930" s="263">
        <v>43700</v>
      </c>
      <c r="F4930" s="259" t="s">
        <v>208</v>
      </c>
      <c r="G4930" s="259" t="s">
        <v>288</v>
      </c>
      <c r="H4930" s="264" t="s">
        <v>297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890</v>
      </c>
      <c r="C4931" s="260" t="s">
        <v>891</v>
      </c>
      <c r="D4931" s="73" t="str">
        <f t="shared" ref="D4931:D4994" si="154">TEXT(E4931,"mmm/aaaa")</f>
        <v>ago/2019</v>
      </c>
      <c r="E4931" s="263">
        <v>43700</v>
      </c>
      <c r="F4931" s="259" t="s">
        <v>201</v>
      </c>
      <c r="G4931" s="259" t="s">
        <v>288</v>
      </c>
      <c r="H4931" s="264" t="s">
        <v>202</v>
      </c>
      <c r="I4931" s="264" t="s">
        <v>291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890</v>
      </c>
      <c r="C4932" s="260" t="s">
        <v>891</v>
      </c>
      <c r="D4932" s="73" t="str">
        <f t="shared" si="154"/>
        <v>ago/2019</v>
      </c>
      <c r="E4932" s="263">
        <v>43703</v>
      </c>
      <c r="F4932" s="259" t="s">
        <v>184</v>
      </c>
      <c r="G4932" s="259" t="s">
        <v>288</v>
      </c>
      <c r="H4932" s="264" t="s">
        <v>1594</v>
      </c>
      <c r="I4932" s="264" t="s">
        <v>185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890</v>
      </c>
      <c r="C4933" s="260" t="s">
        <v>891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288</v>
      </c>
      <c r="H4933" s="264" t="s">
        <v>1322</v>
      </c>
      <c r="I4933" s="264" t="s">
        <v>236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890</v>
      </c>
      <c r="C4934" s="260" t="s">
        <v>891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288</v>
      </c>
      <c r="H4934" s="264" t="s">
        <v>1322</v>
      </c>
      <c r="I4934" s="264" t="s">
        <v>236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890</v>
      </c>
      <c r="C4935" s="260" t="s">
        <v>891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288</v>
      </c>
      <c r="H4935" s="264" t="s">
        <v>1322</v>
      </c>
      <c r="I4935" s="264" t="s">
        <v>236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890</v>
      </c>
      <c r="C4936" s="260" t="s">
        <v>891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288</v>
      </c>
      <c r="H4936" s="264" t="s">
        <v>1322</v>
      </c>
      <c r="I4936" s="264" t="s">
        <v>236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890</v>
      </c>
      <c r="C4937" s="260" t="s">
        <v>891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312</v>
      </c>
      <c r="H4937" s="264" t="s">
        <v>1319</v>
      </c>
      <c r="I4937" s="264" t="s">
        <v>241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890</v>
      </c>
      <c r="C4938" s="260" t="s">
        <v>891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289</v>
      </c>
      <c r="H4938" s="264" t="s">
        <v>1319</v>
      </c>
      <c r="I4938" s="264" t="s">
        <v>242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890</v>
      </c>
      <c r="C4939" s="260" t="s">
        <v>891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288</v>
      </c>
      <c r="H4939" s="264" t="s">
        <v>1322</v>
      </c>
      <c r="I4939" s="264" t="s">
        <v>236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890</v>
      </c>
      <c r="C4940" s="260" t="s">
        <v>891</v>
      </c>
      <c r="D4940" s="73" t="str">
        <f t="shared" si="154"/>
        <v>ago/2019</v>
      </c>
      <c r="E4940" s="263">
        <v>43703</v>
      </c>
      <c r="F4940" s="259" t="s">
        <v>208</v>
      </c>
      <c r="G4940" s="259" t="s">
        <v>288</v>
      </c>
      <c r="H4940" s="264" t="s">
        <v>297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890</v>
      </c>
      <c r="C4941" s="260" t="s">
        <v>891</v>
      </c>
      <c r="D4941" s="73" t="str">
        <f t="shared" si="154"/>
        <v>ago/2019</v>
      </c>
      <c r="E4941" s="263">
        <v>43703</v>
      </c>
      <c r="F4941" s="259" t="s">
        <v>208</v>
      </c>
      <c r="G4941" s="259" t="s">
        <v>288</v>
      </c>
      <c r="H4941" s="264" t="s">
        <v>297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890</v>
      </c>
      <c r="C4942" s="260" t="s">
        <v>891</v>
      </c>
      <c r="D4942" s="73" t="str">
        <f t="shared" si="154"/>
        <v>ago/2019</v>
      </c>
      <c r="E4942" s="263">
        <v>43703</v>
      </c>
      <c r="F4942" s="259" t="s">
        <v>208</v>
      </c>
      <c r="G4942" s="259" t="s">
        <v>288</v>
      </c>
      <c r="H4942" s="264" t="s">
        <v>297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890</v>
      </c>
      <c r="C4943" s="260" t="s">
        <v>891</v>
      </c>
      <c r="D4943" s="73" t="str">
        <f t="shared" si="154"/>
        <v>ago/2019</v>
      </c>
      <c r="E4943" s="263">
        <v>43703</v>
      </c>
      <c r="F4943" s="259" t="s">
        <v>208</v>
      </c>
      <c r="G4943" s="259" t="s">
        <v>288</v>
      </c>
      <c r="H4943" s="264" t="s">
        <v>297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890</v>
      </c>
      <c r="C4944" s="260" t="s">
        <v>891</v>
      </c>
      <c r="D4944" s="73" t="str">
        <f t="shared" si="154"/>
        <v>ago/2019</v>
      </c>
      <c r="E4944" s="263">
        <v>43703</v>
      </c>
      <c r="F4944" s="259" t="s">
        <v>208</v>
      </c>
      <c r="G4944" s="259" t="s">
        <v>288</v>
      </c>
      <c r="H4944" s="264" t="s">
        <v>297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890</v>
      </c>
      <c r="C4945" s="260" t="s">
        <v>891</v>
      </c>
      <c r="D4945" s="73" t="str">
        <f t="shared" si="154"/>
        <v>ago/2019</v>
      </c>
      <c r="E4945" s="263">
        <v>43703</v>
      </c>
      <c r="F4945" s="259" t="s">
        <v>208</v>
      </c>
      <c r="G4945" s="259" t="s">
        <v>288</v>
      </c>
      <c r="H4945" s="264" t="s">
        <v>297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890</v>
      </c>
      <c r="C4946" s="260" t="s">
        <v>891</v>
      </c>
      <c r="D4946" s="73" t="str">
        <f t="shared" si="154"/>
        <v>ago/2019</v>
      </c>
      <c r="E4946" s="263">
        <v>43703</v>
      </c>
      <c r="F4946" s="259" t="s">
        <v>208</v>
      </c>
      <c r="G4946" s="259" t="s">
        <v>288</v>
      </c>
      <c r="H4946" s="264" t="s">
        <v>297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890</v>
      </c>
      <c r="C4947" s="260" t="s">
        <v>891</v>
      </c>
      <c r="D4947" s="73" t="str">
        <f t="shared" si="154"/>
        <v>ago/2019</v>
      </c>
      <c r="E4947" s="263">
        <v>43703</v>
      </c>
      <c r="F4947" s="259" t="s">
        <v>714</v>
      </c>
      <c r="G4947" s="259" t="s">
        <v>288</v>
      </c>
      <c r="H4947" s="264" t="s">
        <v>1324</v>
      </c>
      <c r="I4947" s="264" t="s">
        <v>191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890</v>
      </c>
      <c r="C4948" s="260" t="s">
        <v>891</v>
      </c>
      <c r="D4948" s="73" t="str">
        <f t="shared" si="154"/>
        <v>ago/2019</v>
      </c>
      <c r="E4948" s="263">
        <v>43703</v>
      </c>
      <c r="F4948" s="259" t="s">
        <v>201</v>
      </c>
      <c r="G4948" s="259" t="s">
        <v>288</v>
      </c>
      <c r="H4948" s="264" t="s">
        <v>627</v>
      </c>
      <c r="I4948" s="264" t="s">
        <v>291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890</v>
      </c>
      <c r="C4949" s="260" t="s">
        <v>891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288</v>
      </c>
      <c r="H4949" s="264" t="s">
        <v>1316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890</v>
      </c>
      <c r="C4950" s="260" t="s">
        <v>891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288</v>
      </c>
      <c r="H4950" s="264" t="s">
        <v>1316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890</v>
      </c>
      <c r="C4951" s="260" t="s">
        <v>891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288</v>
      </c>
      <c r="H4951" s="264" t="s">
        <v>1595</v>
      </c>
      <c r="I4951" s="264" t="s">
        <v>251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890</v>
      </c>
      <c r="C4952" s="260" t="s">
        <v>891</v>
      </c>
      <c r="D4952" s="73" t="str">
        <f t="shared" si="154"/>
        <v>ago/2019</v>
      </c>
      <c r="E4952" s="263">
        <v>43704</v>
      </c>
      <c r="F4952" s="259" t="s">
        <v>180</v>
      </c>
      <c r="G4952" s="259" t="s">
        <v>288</v>
      </c>
      <c r="H4952" s="264" t="s">
        <v>1553</v>
      </c>
      <c r="I4952" s="264" t="s">
        <v>181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890</v>
      </c>
      <c r="C4953" s="260" t="s">
        <v>891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288</v>
      </c>
      <c r="H4953" s="264" t="s">
        <v>324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890</v>
      </c>
      <c r="C4954" s="260" t="s">
        <v>891</v>
      </c>
      <c r="D4954" s="73" t="str">
        <f t="shared" si="154"/>
        <v>ago/2019</v>
      </c>
      <c r="E4954" s="263">
        <v>43704</v>
      </c>
      <c r="F4954" s="259" t="s">
        <v>180</v>
      </c>
      <c r="G4954" s="259" t="s">
        <v>288</v>
      </c>
      <c r="H4954" s="264" t="s">
        <v>1059</v>
      </c>
      <c r="I4954" s="264" t="s">
        <v>181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890</v>
      </c>
      <c r="C4955" s="260" t="s">
        <v>891</v>
      </c>
      <c r="D4955" s="73" t="str">
        <f t="shared" si="154"/>
        <v>ago/2019</v>
      </c>
      <c r="E4955" s="263">
        <v>43704</v>
      </c>
      <c r="F4955" s="259" t="s">
        <v>208</v>
      </c>
      <c r="G4955" s="259" t="s">
        <v>288</v>
      </c>
      <c r="H4955" s="264" t="s">
        <v>297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890</v>
      </c>
      <c r="C4956" s="260" t="s">
        <v>891</v>
      </c>
      <c r="D4956" s="73" t="str">
        <f t="shared" si="154"/>
        <v>ago/2019</v>
      </c>
      <c r="E4956" s="263">
        <v>43704</v>
      </c>
      <c r="F4956" s="259" t="s">
        <v>208</v>
      </c>
      <c r="G4956" s="259" t="s">
        <v>288</v>
      </c>
      <c r="H4956" s="264" t="s">
        <v>297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890</v>
      </c>
      <c r="C4957" s="260" t="s">
        <v>891</v>
      </c>
      <c r="D4957" s="73" t="str">
        <f t="shared" si="154"/>
        <v>ago/2019</v>
      </c>
      <c r="E4957" s="263">
        <v>43704</v>
      </c>
      <c r="F4957" s="259" t="s">
        <v>208</v>
      </c>
      <c r="G4957" s="259" t="s">
        <v>288</v>
      </c>
      <c r="H4957" s="264" t="s">
        <v>297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890</v>
      </c>
      <c r="C4958" s="260" t="s">
        <v>891</v>
      </c>
      <c r="D4958" s="73" t="str">
        <f t="shared" si="154"/>
        <v>ago/2019</v>
      </c>
      <c r="E4958" s="263">
        <v>43704</v>
      </c>
      <c r="F4958" s="259" t="s">
        <v>208</v>
      </c>
      <c r="G4958" s="259" t="s">
        <v>288</v>
      </c>
      <c r="H4958" s="264" t="s">
        <v>297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890</v>
      </c>
      <c r="C4959" s="260" t="s">
        <v>891</v>
      </c>
      <c r="D4959" s="73" t="str">
        <f t="shared" si="154"/>
        <v>ago/2019</v>
      </c>
      <c r="E4959" s="263">
        <v>43704</v>
      </c>
      <c r="F4959" s="259" t="s">
        <v>208</v>
      </c>
      <c r="G4959" s="259" t="s">
        <v>288</v>
      </c>
      <c r="H4959" s="264" t="s">
        <v>297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890</v>
      </c>
      <c r="C4960" s="260" t="s">
        <v>891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288</v>
      </c>
      <c r="H4960" s="264" t="s">
        <v>1596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890</v>
      </c>
      <c r="C4961" s="260" t="s">
        <v>891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288</v>
      </c>
      <c r="H4961" s="264" t="s">
        <v>1597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890</v>
      </c>
      <c r="C4962" s="260" t="s">
        <v>891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288</v>
      </c>
      <c r="H4962" s="264" t="s">
        <v>1598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890</v>
      </c>
      <c r="C4963" s="260" t="s">
        <v>891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288</v>
      </c>
      <c r="H4963" s="264" t="s">
        <v>1599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890</v>
      </c>
      <c r="C4964" s="260" t="s">
        <v>891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288</v>
      </c>
      <c r="H4964" s="264" t="s">
        <v>1600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890</v>
      </c>
      <c r="C4965" s="260" t="s">
        <v>891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288</v>
      </c>
      <c r="H4965" s="264" t="s">
        <v>1601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890</v>
      </c>
      <c r="C4966" s="260" t="s">
        <v>891</v>
      </c>
      <c r="D4966" s="73" t="str">
        <f t="shared" si="154"/>
        <v>ago/2019</v>
      </c>
      <c r="E4966" s="263">
        <v>43704</v>
      </c>
      <c r="F4966" s="259" t="s">
        <v>201</v>
      </c>
      <c r="G4966" s="259" t="s">
        <v>288</v>
      </c>
      <c r="H4966" s="264" t="s">
        <v>202</v>
      </c>
      <c r="I4966" s="264" t="s">
        <v>291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890</v>
      </c>
      <c r="C4967" s="260" t="s">
        <v>891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288</v>
      </c>
      <c r="H4967" s="264" t="s">
        <v>716</v>
      </c>
      <c r="I4967" s="264" t="s">
        <v>242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890</v>
      </c>
      <c r="C4968" s="260" t="s">
        <v>891</v>
      </c>
      <c r="D4968" s="73" t="str">
        <f t="shared" si="154"/>
        <v>ago/2019</v>
      </c>
      <c r="E4968" s="263">
        <v>43705</v>
      </c>
      <c r="F4968" s="259" t="s">
        <v>1602</v>
      </c>
      <c r="G4968" s="259" t="s">
        <v>288</v>
      </c>
      <c r="H4968" s="264" t="s">
        <v>613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890</v>
      </c>
      <c r="C4969" s="260" t="s">
        <v>891</v>
      </c>
      <c r="D4969" s="73" t="str">
        <f t="shared" si="154"/>
        <v>ago/2019</v>
      </c>
      <c r="E4969" s="263">
        <v>43705</v>
      </c>
      <c r="F4969" s="259" t="s">
        <v>749</v>
      </c>
      <c r="G4969" s="259" t="s">
        <v>288</v>
      </c>
      <c r="H4969" s="264" t="s">
        <v>1169</v>
      </c>
      <c r="I4969" s="264" t="s">
        <v>269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890</v>
      </c>
      <c r="C4970" s="260" t="s">
        <v>891</v>
      </c>
      <c r="D4970" s="73" t="str">
        <f t="shared" si="154"/>
        <v>ago/2019</v>
      </c>
      <c r="E4970" s="263">
        <v>43705</v>
      </c>
      <c r="F4970" s="259" t="s">
        <v>749</v>
      </c>
      <c r="G4970" s="259" t="s">
        <v>288</v>
      </c>
      <c r="H4970" s="264" t="s">
        <v>1603</v>
      </c>
      <c r="I4970" s="264" t="s">
        <v>269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890</v>
      </c>
      <c r="C4971" s="260" t="s">
        <v>891</v>
      </c>
      <c r="D4971" s="73" t="str">
        <f t="shared" si="154"/>
        <v>ago/2019</v>
      </c>
      <c r="E4971" s="263">
        <v>43705</v>
      </c>
      <c r="F4971" s="259" t="s">
        <v>749</v>
      </c>
      <c r="G4971" s="259" t="s">
        <v>288</v>
      </c>
      <c r="H4971" s="264" t="s">
        <v>1447</v>
      </c>
      <c r="I4971" s="264" t="s">
        <v>269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890</v>
      </c>
      <c r="C4972" s="260" t="s">
        <v>891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312</v>
      </c>
      <c r="H4972" s="264" t="s">
        <v>387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890</v>
      </c>
      <c r="C4973" s="260" t="s">
        <v>891</v>
      </c>
      <c r="D4973" s="73" t="str">
        <f t="shared" si="154"/>
        <v>ago/2019</v>
      </c>
      <c r="E4973" s="263">
        <v>43705</v>
      </c>
      <c r="F4973" s="259" t="s">
        <v>749</v>
      </c>
      <c r="G4973" s="259" t="s">
        <v>288</v>
      </c>
      <c r="H4973" s="264" t="s">
        <v>1435</v>
      </c>
      <c r="I4973" s="264" t="s">
        <v>269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890</v>
      </c>
      <c r="C4974" s="260" t="s">
        <v>891</v>
      </c>
      <c r="D4974" s="73" t="str">
        <f t="shared" si="154"/>
        <v>ago/2019</v>
      </c>
      <c r="E4974" s="263">
        <v>43705</v>
      </c>
      <c r="F4974" s="259" t="s">
        <v>208</v>
      </c>
      <c r="G4974" s="259" t="s">
        <v>288</v>
      </c>
      <c r="H4974" s="264" t="s">
        <v>297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890</v>
      </c>
      <c r="C4975" s="260" t="s">
        <v>891</v>
      </c>
      <c r="D4975" s="73" t="str">
        <f t="shared" si="154"/>
        <v>ago/2019</v>
      </c>
      <c r="E4975" s="263">
        <v>43705</v>
      </c>
      <c r="F4975" s="259" t="s">
        <v>208</v>
      </c>
      <c r="G4975" s="259" t="s">
        <v>288</v>
      </c>
      <c r="H4975" s="264" t="s">
        <v>297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890</v>
      </c>
      <c r="C4976" s="260" t="s">
        <v>891</v>
      </c>
      <c r="D4976" s="73" t="str">
        <f t="shared" si="154"/>
        <v>ago/2019</v>
      </c>
      <c r="E4976" s="263">
        <v>43705</v>
      </c>
      <c r="F4976" s="259" t="s">
        <v>208</v>
      </c>
      <c r="G4976" s="259" t="s">
        <v>288</v>
      </c>
      <c r="H4976" s="264" t="s">
        <v>297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890</v>
      </c>
      <c r="C4977" s="260" t="s">
        <v>891</v>
      </c>
      <c r="D4977" s="73" t="str">
        <f t="shared" si="154"/>
        <v>ago/2019</v>
      </c>
      <c r="E4977" s="263">
        <v>43705</v>
      </c>
      <c r="F4977" s="259" t="s">
        <v>208</v>
      </c>
      <c r="G4977" s="259" t="s">
        <v>288</v>
      </c>
      <c r="H4977" s="264" t="s">
        <v>297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890</v>
      </c>
      <c r="C4978" s="260" t="s">
        <v>891</v>
      </c>
      <c r="D4978" s="73" t="str">
        <f t="shared" si="154"/>
        <v>ago/2019</v>
      </c>
      <c r="E4978" s="263">
        <v>43705</v>
      </c>
      <c r="F4978" s="259" t="s">
        <v>208</v>
      </c>
      <c r="G4978" s="259" t="s">
        <v>288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890</v>
      </c>
      <c r="C4979" s="260" t="s">
        <v>891</v>
      </c>
      <c r="D4979" s="73" t="str">
        <f t="shared" si="154"/>
        <v>ago/2019</v>
      </c>
      <c r="E4979" s="263">
        <v>43705</v>
      </c>
      <c r="F4979" s="259" t="s">
        <v>201</v>
      </c>
      <c r="G4979" s="259" t="s">
        <v>288</v>
      </c>
      <c r="H4979" s="264" t="s">
        <v>202</v>
      </c>
      <c r="I4979" s="264" t="s">
        <v>291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890</v>
      </c>
      <c r="C4980" s="260" t="s">
        <v>891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288</v>
      </c>
      <c r="H4980" s="264" t="s">
        <v>953</v>
      </c>
      <c r="I4980" s="264" t="s">
        <v>245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890</v>
      </c>
      <c r="C4981" s="260" t="s">
        <v>891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288</v>
      </c>
      <c r="H4981" s="264" t="s">
        <v>400</v>
      </c>
      <c r="I4981" s="264" t="s">
        <v>264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890</v>
      </c>
      <c r="C4982" s="260" t="s">
        <v>891</v>
      </c>
      <c r="D4982" s="73" t="str">
        <f t="shared" si="154"/>
        <v>ago/2019</v>
      </c>
      <c r="E4982" s="263">
        <v>43706</v>
      </c>
      <c r="F4982" s="259" t="s">
        <v>208</v>
      </c>
      <c r="G4982" s="259" t="s">
        <v>288</v>
      </c>
      <c r="H4982" s="264" t="s">
        <v>297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890</v>
      </c>
      <c r="C4983" s="260" t="s">
        <v>891</v>
      </c>
      <c r="D4983" s="73" t="str">
        <f t="shared" si="154"/>
        <v>ago/2019</v>
      </c>
      <c r="E4983" s="263">
        <v>43706</v>
      </c>
      <c r="F4983" s="259" t="s">
        <v>201</v>
      </c>
      <c r="G4983" s="259" t="s">
        <v>288</v>
      </c>
      <c r="H4983" s="264" t="s">
        <v>202</v>
      </c>
      <c r="I4983" s="264" t="s">
        <v>291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892</v>
      </c>
      <c r="C4984" s="260" t="s">
        <v>891</v>
      </c>
      <c r="D4984" s="73" t="str">
        <f t="shared" si="154"/>
        <v>ago/2019</v>
      </c>
      <c r="E4984" s="263">
        <v>43707</v>
      </c>
      <c r="F4984" s="259" t="s">
        <v>708</v>
      </c>
      <c r="G4984" s="259" t="s">
        <v>288</v>
      </c>
      <c r="H4984" s="264" t="s">
        <v>708</v>
      </c>
      <c r="I4984" s="264" t="s">
        <v>200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892</v>
      </c>
      <c r="C4985" s="260" t="s">
        <v>891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288</v>
      </c>
      <c r="H4985" s="264" t="s">
        <v>143</v>
      </c>
      <c r="I4985" s="264" t="s">
        <v>228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892</v>
      </c>
      <c r="C4986" s="260" t="s">
        <v>891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288</v>
      </c>
      <c r="H4986" s="264" t="s">
        <v>143</v>
      </c>
      <c r="I4986" s="264" t="s">
        <v>228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892</v>
      </c>
      <c r="C4987" s="260" t="s">
        <v>891</v>
      </c>
      <c r="D4987" s="73" t="str">
        <f t="shared" si="154"/>
        <v>ago/2019</v>
      </c>
      <c r="E4987" s="263">
        <v>43707</v>
      </c>
      <c r="F4987" s="259" t="s">
        <v>199</v>
      </c>
      <c r="G4987" s="259" t="s">
        <v>288</v>
      </c>
      <c r="H4987" s="264" t="s">
        <v>706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890</v>
      </c>
      <c r="C4988" s="260" t="s">
        <v>891</v>
      </c>
      <c r="D4988" s="73" t="str">
        <f t="shared" si="154"/>
        <v>ago/2019</v>
      </c>
      <c r="E4988" s="263">
        <v>43707</v>
      </c>
      <c r="F4988" s="259" t="s">
        <v>708</v>
      </c>
      <c r="G4988" s="259" t="s">
        <v>288</v>
      </c>
      <c r="H4988" s="264" t="s">
        <v>708</v>
      </c>
      <c r="I4988" s="264" t="s">
        <v>200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890</v>
      </c>
      <c r="C4989" s="260" t="s">
        <v>891</v>
      </c>
      <c r="D4989" s="73" t="str">
        <f t="shared" si="154"/>
        <v>ago/2019</v>
      </c>
      <c r="E4989" s="263">
        <v>43707</v>
      </c>
      <c r="F4989" s="259" t="s">
        <v>199</v>
      </c>
      <c r="G4989" s="259" t="s">
        <v>288</v>
      </c>
      <c r="H4989" s="264" t="s">
        <v>706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890</v>
      </c>
      <c r="C4990" s="260" t="s">
        <v>891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288</v>
      </c>
      <c r="H4990" s="264" t="s">
        <v>782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890</v>
      </c>
      <c r="C4991" s="260" t="s">
        <v>891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288</v>
      </c>
      <c r="H4991" s="264" t="s">
        <v>992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890</v>
      </c>
      <c r="C4992" s="260" t="s">
        <v>891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295</v>
      </c>
      <c r="H4992" s="264" t="s">
        <v>1566</v>
      </c>
      <c r="I4992" s="264" t="s">
        <v>242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890</v>
      </c>
      <c r="C4993" s="260" t="s">
        <v>891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288</v>
      </c>
      <c r="H4993" s="264" t="s">
        <v>1221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890</v>
      </c>
      <c r="C4994" s="260" t="s">
        <v>891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288</v>
      </c>
      <c r="H4994" s="264" t="s">
        <v>1529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890</v>
      </c>
      <c r="C4995" s="260" t="s">
        <v>891</v>
      </c>
      <c r="D4995" s="73" t="str">
        <f t="shared" ref="D4995:D5058" si="156">TEXT(E4995,"mmm/aaaa")</f>
        <v>ago/2019</v>
      </c>
      <c r="E4995" s="263">
        <v>43707</v>
      </c>
      <c r="F4995" s="259" t="s">
        <v>208</v>
      </c>
      <c r="G4995" s="259" t="s">
        <v>288</v>
      </c>
      <c r="H4995" s="264" t="s">
        <v>297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890</v>
      </c>
      <c r="C4996" s="260" t="s">
        <v>891</v>
      </c>
      <c r="D4996" s="73" t="str">
        <f t="shared" si="156"/>
        <v>ago/2019</v>
      </c>
      <c r="E4996" s="263">
        <v>43707</v>
      </c>
      <c r="F4996" s="259" t="s">
        <v>201</v>
      </c>
      <c r="G4996" s="259" t="s">
        <v>288</v>
      </c>
      <c r="H4996" s="264" t="s">
        <v>202</v>
      </c>
      <c r="I4996" s="264" t="s">
        <v>291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892</v>
      </c>
      <c r="C4997" s="260" t="s">
        <v>891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288</v>
      </c>
      <c r="H4997" s="264" t="s">
        <v>788</v>
      </c>
      <c r="I4997" s="264" t="s">
        <v>231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890</v>
      </c>
      <c r="C4998" s="260" t="s">
        <v>891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288</v>
      </c>
      <c r="H4998" s="264" t="s">
        <v>788</v>
      </c>
      <c r="I4998" s="264" t="s">
        <v>231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892</v>
      </c>
      <c r="C4999" s="260" t="s">
        <v>891</v>
      </c>
      <c r="D4999" s="73" t="str">
        <f t="shared" si="156"/>
        <v>set/2019</v>
      </c>
      <c r="E4999" s="263">
        <v>43710</v>
      </c>
      <c r="F4999" s="259" t="s">
        <v>199</v>
      </c>
      <c r="G4999" s="259" t="s">
        <v>288</v>
      </c>
      <c r="H4999" s="264" t="s">
        <v>706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892</v>
      </c>
      <c r="C5000" s="260" t="s">
        <v>891</v>
      </c>
      <c r="D5000" s="73" t="str">
        <f t="shared" si="156"/>
        <v>set/2019</v>
      </c>
      <c r="E5000" s="263">
        <v>43710</v>
      </c>
      <c r="F5000" s="259" t="s">
        <v>201</v>
      </c>
      <c r="G5000" s="259" t="s">
        <v>288</v>
      </c>
      <c r="H5000" s="264" t="s">
        <v>202</v>
      </c>
      <c r="I5000" s="264" t="s">
        <v>291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890</v>
      </c>
      <c r="C5001" s="260" t="s">
        <v>891</v>
      </c>
      <c r="D5001" s="73" t="str">
        <f t="shared" si="156"/>
        <v>set/2019</v>
      </c>
      <c r="E5001" s="263">
        <v>43710</v>
      </c>
      <c r="F5001" s="259" t="s">
        <v>708</v>
      </c>
      <c r="G5001" s="259" t="s">
        <v>288</v>
      </c>
      <c r="H5001" s="264" t="s">
        <v>708</v>
      </c>
      <c r="I5001" s="264" t="s">
        <v>200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890</v>
      </c>
      <c r="C5002" s="260" t="s">
        <v>891</v>
      </c>
      <c r="D5002" s="73" t="str">
        <f t="shared" si="156"/>
        <v>set/2019</v>
      </c>
      <c r="E5002" s="263">
        <v>43710</v>
      </c>
      <c r="F5002" s="259" t="s">
        <v>199</v>
      </c>
      <c r="G5002" s="259" t="s">
        <v>288</v>
      </c>
      <c r="H5002" s="264" t="s">
        <v>706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890</v>
      </c>
      <c r="C5003" s="260" t="s">
        <v>891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288</v>
      </c>
      <c r="H5003" s="264" t="s">
        <v>1573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890</v>
      </c>
      <c r="C5004" s="260" t="s">
        <v>891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288</v>
      </c>
      <c r="H5004" s="266" t="s">
        <v>1604</v>
      </c>
      <c r="I5004" s="266" t="s">
        <v>254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890</v>
      </c>
      <c r="C5005" s="260" t="s">
        <v>891</v>
      </c>
      <c r="D5005" s="73" t="str">
        <f t="shared" si="156"/>
        <v>set/2019</v>
      </c>
      <c r="E5005" s="263">
        <v>43710</v>
      </c>
      <c r="F5005" s="259" t="s">
        <v>212</v>
      </c>
      <c r="G5005" s="259" t="s">
        <v>288</v>
      </c>
      <c r="H5005" s="264" t="s">
        <v>789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890</v>
      </c>
      <c r="C5006" s="260" t="s">
        <v>891</v>
      </c>
      <c r="D5006" s="73" t="str">
        <f t="shared" si="156"/>
        <v>set/2019</v>
      </c>
      <c r="E5006" s="263">
        <v>43710</v>
      </c>
      <c r="F5006" s="259" t="s">
        <v>212</v>
      </c>
      <c r="G5006" s="259" t="s">
        <v>288</v>
      </c>
      <c r="H5006" s="264" t="s">
        <v>1605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890</v>
      </c>
      <c r="C5007" s="260" t="s">
        <v>891</v>
      </c>
      <c r="D5007" s="73" t="str">
        <f t="shared" si="156"/>
        <v>set/2019</v>
      </c>
      <c r="E5007" s="263">
        <v>43710</v>
      </c>
      <c r="F5007" s="259" t="s">
        <v>201</v>
      </c>
      <c r="G5007" s="259" t="s">
        <v>288</v>
      </c>
      <c r="H5007" s="264" t="s">
        <v>202</v>
      </c>
      <c r="I5007" s="264" t="s">
        <v>291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892</v>
      </c>
      <c r="C5008" s="260" t="s">
        <v>891</v>
      </c>
      <c r="D5008" s="73" t="str">
        <f t="shared" si="156"/>
        <v>set/2019</v>
      </c>
      <c r="E5008" s="263">
        <v>43711</v>
      </c>
      <c r="F5008" s="259" t="s">
        <v>199</v>
      </c>
      <c r="G5008" s="259" t="s">
        <v>288</v>
      </c>
      <c r="H5008" s="264" t="s">
        <v>706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892</v>
      </c>
      <c r="C5009" s="260" t="s">
        <v>891</v>
      </c>
      <c r="D5009" s="73" t="str">
        <f t="shared" si="156"/>
        <v>set/2019</v>
      </c>
      <c r="E5009" s="263">
        <v>43711</v>
      </c>
      <c r="F5009" s="259" t="s">
        <v>201</v>
      </c>
      <c r="G5009" s="259" t="s">
        <v>288</v>
      </c>
      <c r="H5009" s="264" t="s">
        <v>202</v>
      </c>
      <c r="I5009" s="264" t="s">
        <v>291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890</v>
      </c>
      <c r="C5010" s="260" t="s">
        <v>891</v>
      </c>
      <c r="D5010" s="73" t="str">
        <f t="shared" si="156"/>
        <v>set/2019</v>
      </c>
      <c r="E5010" s="263">
        <v>43711</v>
      </c>
      <c r="F5010" s="259" t="s">
        <v>708</v>
      </c>
      <c r="G5010" s="259" t="s">
        <v>288</v>
      </c>
      <c r="H5010" s="264" t="s">
        <v>708</v>
      </c>
      <c r="I5010" s="264" t="s">
        <v>200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890</v>
      </c>
      <c r="C5011" s="260" t="s">
        <v>891</v>
      </c>
      <c r="D5011" s="73" t="str">
        <f t="shared" si="156"/>
        <v>set/2019</v>
      </c>
      <c r="E5011" s="263">
        <v>43711</v>
      </c>
      <c r="F5011" s="259" t="s">
        <v>199</v>
      </c>
      <c r="G5011" s="259" t="s">
        <v>288</v>
      </c>
      <c r="H5011" s="264" t="s">
        <v>706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890</v>
      </c>
      <c r="C5012" s="260" t="s">
        <v>891</v>
      </c>
      <c r="D5012" s="73" t="str">
        <f t="shared" si="156"/>
        <v>set/2019</v>
      </c>
      <c r="E5012" s="274">
        <v>43711</v>
      </c>
      <c r="F5012" s="261" t="s">
        <v>175</v>
      </c>
      <c r="G5012" s="261" t="s">
        <v>288</v>
      </c>
      <c r="H5012" s="270" t="s">
        <v>175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890</v>
      </c>
      <c r="C5013" s="260" t="s">
        <v>891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288</v>
      </c>
      <c r="H5013" s="270" t="s">
        <v>178</v>
      </c>
      <c r="I5013" s="270" t="s">
        <v>242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890</v>
      </c>
      <c r="C5014" s="260" t="s">
        <v>891</v>
      </c>
      <c r="D5014" s="73" t="str">
        <f t="shared" si="156"/>
        <v>set/2019</v>
      </c>
      <c r="E5014" s="263">
        <v>43711</v>
      </c>
      <c r="F5014" s="259" t="s">
        <v>208</v>
      </c>
      <c r="G5014" s="259" t="s">
        <v>288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890</v>
      </c>
      <c r="C5015" s="260" t="s">
        <v>891</v>
      </c>
      <c r="D5015" s="73" t="str">
        <f t="shared" si="156"/>
        <v>set/2019</v>
      </c>
      <c r="E5015" s="263">
        <v>43711</v>
      </c>
      <c r="F5015" s="259" t="s">
        <v>201</v>
      </c>
      <c r="G5015" s="259" t="s">
        <v>288</v>
      </c>
      <c r="H5015" s="264" t="s">
        <v>202</v>
      </c>
      <c r="I5015" s="264" t="s">
        <v>291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890</v>
      </c>
      <c r="C5016" s="260" t="s">
        <v>891</v>
      </c>
      <c r="D5016" s="73" t="str">
        <f t="shared" si="156"/>
        <v>set/2019</v>
      </c>
      <c r="E5016" s="263">
        <v>43713</v>
      </c>
      <c r="F5016" s="259" t="s">
        <v>209</v>
      </c>
      <c r="G5016" s="259" t="s">
        <v>288</v>
      </c>
      <c r="H5016" s="264" t="s">
        <v>209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890</v>
      </c>
      <c r="C5017" s="260" t="s">
        <v>891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288</v>
      </c>
      <c r="H5017" s="264" t="s">
        <v>953</v>
      </c>
      <c r="I5017" s="264" t="s">
        <v>245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890</v>
      </c>
      <c r="C5018" s="260" t="s">
        <v>891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288</v>
      </c>
      <c r="H5018" s="264" t="s">
        <v>1221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890</v>
      </c>
      <c r="C5019" s="260" t="s">
        <v>891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288</v>
      </c>
      <c r="H5019" s="264" t="s">
        <v>353</v>
      </c>
      <c r="I5019" s="264" t="s">
        <v>241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890</v>
      </c>
      <c r="C5020" s="260" t="s">
        <v>891</v>
      </c>
      <c r="D5020" s="73" t="str">
        <f t="shared" si="156"/>
        <v>set/2019</v>
      </c>
      <c r="E5020" s="263">
        <v>43713</v>
      </c>
      <c r="F5020" s="259" t="s">
        <v>772</v>
      </c>
      <c r="G5020" s="259" t="s">
        <v>288</v>
      </c>
      <c r="H5020" s="264" t="s">
        <v>772</v>
      </c>
      <c r="I5020" s="264" t="s">
        <v>230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890</v>
      </c>
      <c r="C5021" s="260" t="s">
        <v>891</v>
      </c>
      <c r="D5021" s="73" t="str">
        <f t="shared" si="156"/>
        <v>set/2019</v>
      </c>
      <c r="E5021" s="263">
        <v>43713</v>
      </c>
      <c r="F5021" s="259" t="s">
        <v>208</v>
      </c>
      <c r="G5021" s="259" t="s">
        <v>288</v>
      </c>
      <c r="H5021" s="264" t="s">
        <v>297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890</v>
      </c>
      <c r="C5022" s="260" t="s">
        <v>891</v>
      </c>
      <c r="D5022" s="73" t="str">
        <f t="shared" si="156"/>
        <v>set/2019</v>
      </c>
      <c r="E5022" s="263">
        <v>43713</v>
      </c>
      <c r="F5022" s="259" t="s">
        <v>201</v>
      </c>
      <c r="G5022" s="259" t="s">
        <v>288</v>
      </c>
      <c r="H5022" s="264" t="s">
        <v>202</v>
      </c>
      <c r="I5022" s="264" t="s">
        <v>291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890</v>
      </c>
      <c r="C5023" s="260" t="s">
        <v>891</v>
      </c>
      <c r="D5023" s="73" t="str">
        <f t="shared" si="156"/>
        <v>set/2019</v>
      </c>
      <c r="E5023" s="263">
        <v>43714</v>
      </c>
      <c r="F5023" s="259" t="s">
        <v>709</v>
      </c>
      <c r="G5023" s="259" t="s">
        <v>288</v>
      </c>
      <c r="H5023" s="264" t="s">
        <v>791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890</v>
      </c>
      <c r="C5024" s="260" t="s">
        <v>891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289</v>
      </c>
      <c r="H5024" s="264" t="s">
        <v>1592</v>
      </c>
      <c r="I5024" s="264" t="s">
        <v>251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890</v>
      </c>
      <c r="C5025" s="260" t="s">
        <v>891</v>
      </c>
      <c r="D5025" s="73" t="str">
        <f t="shared" si="156"/>
        <v>set/2019</v>
      </c>
      <c r="E5025" s="263">
        <v>43714</v>
      </c>
      <c r="F5025" s="259" t="s">
        <v>1606</v>
      </c>
      <c r="G5025" s="259" t="s">
        <v>288</v>
      </c>
      <c r="H5025" s="264" t="s">
        <v>1560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890</v>
      </c>
      <c r="C5026" s="260" t="s">
        <v>891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288</v>
      </c>
      <c r="H5026" s="264" t="s">
        <v>1327</v>
      </c>
      <c r="I5026" s="264" t="s">
        <v>248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890</v>
      </c>
      <c r="C5027" s="260" t="s">
        <v>891</v>
      </c>
      <c r="D5027" s="73" t="str">
        <f t="shared" si="156"/>
        <v>set/2019</v>
      </c>
      <c r="E5027" s="263">
        <v>43714</v>
      </c>
      <c r="F5027" s="259" t="s">
        <v>1607</v>
      </c>
      <c r="G5027" s="259" t="s">
        <v>288</v>
      </c>
      <c r="H5027" s="267" t="s">
        <v>1608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890</v>
      </c>
      <c r="C5028" s="260" t="s">
        <v>891</v>
      </c>
      <c r="D5028" s="73" t="str">
        <f t="shared" si="156"/>
        <v>set/2019</v>
      </c>
      <c r="E5028" s="263">
        <v>43714</v>
      </c>
      <c r="F5028" s="259" t="s">
        <v>1609</v>
      </c>
      <c r="G5028" s="259" t="s">
        <v>288</v>
      </c>
      <c r="H5028" s="264" t="s">
        <v>1610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890</v>
      </c>
      <c r="C5029" s="260" t="s">
        <v>891</v>
      </c>
      <c r="D5029" s="73" t="str">
        <f t="shared" si="156"/>
        <v>set/2019</v>
      </c>
      <c r="E5029" s="263">
        <v>43714</v>
      </c>
      <c r="F5029" s="259" t="s">
        <v>1611</v>
      </c>
      <c r="G5029" s="259" t="s">
        <v>288</v>
      </c>
      <c r="H5029" s="264" t="s">
        <v>1564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890</v>
      </c>
      <c r="C5030" s="260" t="s">
        <v>891</v>
      </c>
      <c r="D5030" s="73" t="str">
        <f t="shared" si="156"/>
        <v>set/2019</v>
      </c>
      <c r="E5030" s="263">
        <v>43714</v>
      </c>
      <c r="F5030" s="259" t="s">
        <v>1612</v>
      </c>
      <c r="G5030" s="259" t="s">
        <v>288</v>
      </c>
      <c r="H5030" s="264" t="s">
        <v>1613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890</v>
      </c>
      <c r="C5031" s="260" t="s">
        <v>891</v>
      </c>
      <c r="D5031" s="73" t="str">
        <f t="shared" si="156"/>
        <v>set/2019</v>
      </c>
      <c r="E5031" s="263">
        <v>43714</v>
      </c>
      <c r="F5031" s="259" t="s">
        <v>208</v>
      </c>
      <c r="G5031" s="259" t="s">
        <v>288</v>
      </c>
      <c r="H5031" s="264" t="s">
        <v>297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890</v>
      </c>
      <c r="C5032" s="260" t="s">
        <v>891</v>
      </c>
      <c r="D5032" s="73" t="str">
        <f t="shared" si="156"/>
        <v>set/2019</v>
      </c>
      <c r="E5032" s="263">
        <v>43714</v>
      </c>
      <c r="F5032" s="259" t="s">
        <v>208</v>
      </c>
      <c r="G5032" s="259" t="s">
        <v>288</v>
      </c>
      <c r="H5032" s="264" t="s">
        <v>297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890</v>
      </c>
      <c r="C5033" s="260" t="s">
        <v>891</v>
      </c>
      <c r="D5033" s="73" t="str">
        <f t="shared" si="156"/>
        <v>set/2019</v>
      </c>
      <c r="E5033" s="263">
        <v>43714</v>
      </c>
      <c r="F5033" s="259" t="s">
        <v>201</v>
      </c>
      <c r="G5033" s="259" t="s">
        <v>288</v>
      </c>
      <c r="H5033" s="264" t="s">
        <v>202</v>
      </c>
      <c r="I5033" s="264" t="s">
        <v>291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890</v>
      </c>
      <c r="C5034" s="260" t="s">
        <v>891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342</v>
      </c>
      <c r="H5034" s="264" t="s">
        <v>1566</v>
      </c>
      <c r="I5034" s="264" t="s">
        <v>242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890</v>
      </c>
      <c r="C5035" s="260" t="s">
        <v>891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292</v>
      </c>
      <c r="H5035" s="264" t="s">
        <v>1319</v>
      </c>
      <c r="I5035" s="264" t="s">
        <v>241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890</v>
      </c>
      <c r="C5036" s="260" t="s">
        <v>891</v>
      </c>
      <c r="D5036" s="73" t="str">
        <f t="shared" si="156"/>
        <v>set/2019</v>
      </c>
      <c r="E5036" s="263">
        <v>43717</v>
      </c>
      <c r="F5036" s="259" t="s">
        <v>208</v>
      </c>
      <c r="G5036" s="259" t="s">
        <v>288</v>
      </c>
      <c r="H5036" s="264" t="s">
        <v>297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890</v>
      </c>
      <c r="C5037" s="260" t="s">
        <v>891</v>
      </c>
      <c r="D5037" s="73" t="str">
        <f t="shared" si="156"/>
        <v>set/2019</v>
      </c>
      <c r="E5037" s="263">
        <v>43717</v>
      </c>
      <c r="F5037" s="259" t="s">
        <v>201</v>
      </c>
      <c r="G5037" s="259" t="s">
        <v>288</v>
      </c>
      <c r="H5037" s="264" t="s">
        <v>202</v>
      </c>
      <c r="I5037" s="264" t="s">
        <v>291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890</v>
      </c>
      <c r="C5038" s="260" t="s">
        <v>891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288</v>
      </c>
      <c r="H5038" s="264" t="s">
        <v>893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890</v>
      </c>
      <c r="C5039" s="260" t="s">
        <v>891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288</v>
      </c>
      <c r="H5039" s="264" t="s">
        <v>1346</v>
      </c>
      <c r="I5039" s="264" t="s">
        <v>243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890</v>
      </c>
      <c r="C5040" s="260" t="s">
        <v>891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288</v>
      </c>
      <c r="H5040" s="264" t="s">
        <v>939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890</v>
      </c>
      <c r="C5041" s="260" t="s">
        <v>891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288</v>
      </c>
      <c r="H5041" s="264" t="s">
        <v>1311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890</v>
      </c>
      <c r="C5042" s="260" t="s">
        <v>891</v>
      </c>
      <c r="D5042" s="73" t="str">
        <f t="shared" si="156"/>
        <v>set/2019</v>
      </c>
      <c r="E5042" s="263">
        <v>43718</v>
      </c>
      <c r="F5042" s="259" t="s">
        <v>184</v>
      </c>
      <c r="G5042" s="259" t="s">
        <v>288</v>
      </c>
      <c r="H5042" s="264" t="s">
        <v>1476</v>
      </c>
      <c r="I5042" s="264" t="s">
        <v>185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890</v>
      </c>
      <c r="C5043" s="260" t="s">
        <v>891</v>
      </c>
      <c r="D5043" s="73" t="str">
        <f t="shared" si="156"/>
        <v>set/2019</v>
      </c>
      <c r="E5043" s="263">
        <v>43718</v>
      </c>
      <c r="F5043" s="259" t="s">
        <v>749</v>
      </c>
      <c r="G5043" s="259" t="s">
        <v>288</v>
      </c>
      <c r="H5043" s="264" t="s">
        <v>324</v>
      </c>
      <c r="I5043" s="264" t="s">
        <v>269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890</v>
      </c>
      <c r="C5044" s="260" t="s">
        <v>891</v>
      </c>
      <c r="D5044" s="73" t="str">
        <f t="shared" si="156"/>
        <v>set/2019</v>
      </c>
      <c r="E5044" s="263">
        <v>43718</v>
      </c>
      <c r="F5044" s="259" t="s">
        <v>749</v>
      </c>
      <c r="G5044" s="259" t="s">
        <v>288</v>
      </c>
      <c r="H5044" s="264" t="s">
        <v>324</v>
      </c>
      <c r="I5044" s="264" t="s">
        <v>269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890</v>
      </c>
      <c r="C5045" s="260" t="s">
        <v>891</v>
      </c>
      <c r="D5045" s="73" t="str">
        <f t="shared" si="156"/>
        <v>set/2019</v>
      </c>
      <c r="E5045" s="263">
        <v>43718</v>
      </c>
      <c r="F5045" s="259" t="s">
        <v>749</v>
      </c>
      <c r="G5045" s="259" t="s">
        <v>288</v>
      </c>
      <c r="H5045" s="264" t="s">
        <v>759</v>
      </c>
      <c r="I5045" s="264" t="s">
        <v>269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890</v>
      </c>
      <c r="C5046" s="260" t="s">
        <v>891</v>
      </c>
      <c r="D5046" s="73" t="str">
        <f t="shared" si="156"/>
        <v>set/2019</v>
      </c>
      <c r="E5046" s="263">
        <v>43718</v>
      </c>
      <c r="F5046" s="259" t="s">
        <v>749</v>
      </c>
      <c r="G5046" s="259" t="s">
        <v>288</v>
      </c>
      <c r="H5046" s="264" t="s">
        <v>759</v>
      </c>
      <c r="I5046" s="264" t="s">
        <v>269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890</v>
      </c>
      <c r="C5047" s="260" t="s">
        <v>891</v>
      </c>
      <c r="D5047" s="73" t="str">
        <f t="shared" si="156"/>
        <v>set/2019</v>
      </c>
      <c r="E5047" s="263">
        <v>43718</v>
      </c>
      <c r="F5047" s="259" t="s">
        <v>208</v>
      </c>
      <c r="G5047" s="259" t="s">
        <v>288</v>
      </c>
      <c r="H5047" s="264" t="s">
        <v>297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890</v>
      </c>
      <c r="C5048" s="260" t="s">
        <v>891</v>
      </c>
      <c r="D5048" s="73" t="str">
        <f t="shared" si="156"/>
        <v>set/2019</v>
      </c>
      <c r="E5048" s="263">
        <v>43718</v>
      </c>
      <c r="F5048" s="259" t="s">
        <v>208</v>
      </c>
      <c r="G5048" s="259" t="s">
        <v>288</v>
      </c>
      <c r="H5048" s="264" t="s">
        <v>297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890</v>
      </c>
      <c r="C5049" s="260" t="s">
        <v>891</v>
      </c>
      <c r="D5049" s="73" t="str">
        <f t="shared" si="156"/>
        <v>set/2019</v>
      </c>
      <c r="E5049" s="263">
        <v>43718</v>
      </c>
      <c r="F5049" s="259" t="s">
        <v>208</v>
      </c>
      <c r="G5049" s="259" t="s">
        <v>288</v>
      </c>
      <c r="H5049" s="264" t="s">
        <v>297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890</v>
      </c>
      <c r="C5050" s="260" t="s">
        <v>891</v>
      </c>
      <c r="D5050" s="73" t="str">
        <f t="shared" si="156"/>
        <v>set/2019</v>
      </c>
      <c r="E5050" s="263">
        <v>43718</v>
      </c>
      <c r="F5050" s="259" t="s">
        <v>208</v>
      </c>
      <c r="G5050" s="259" t="s">
        <v>288</v>
      </c>
      <c r="H5050" s="264" t="s">
        <v>297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890</v>
      </c>
      <c r="C5051" s="260" t="s">
        <v>891</v>
      </c>
      <c r="D5051" s="73" t="str">
        <f t="shared" si="156"/>
        <v>set/2019</v>
      </c>
      <c r="E5051" s="263">
        <v>43718</v>
      </c>
      <c r="F5051" s="259" t="s">
        <v>208</v>
      </c>
      <c r="G5051" s="259" t="s">
        <v>288</v>
      </c>
      <c r="H5051" s="264" t="s">
        <v>297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890</v>
      </c>
      <c r="C5052" s="260" t="s">
        <v>891</v>
      </c>
      <c r="D5052" s="73" t="str">
        <f t="shared" si="156"/>
        <v>set/2019</v>
      </c>
      <c r="E5052" s="263">
        <v>43718</v>
      </c>
      <c r="F5052" s="259" t="s">
        <v>208</v>
      </c>
      <c r="G5052" s="259" t="s">
        <v>288</v>
      </c>
      <c r="H5052" s="264" t="s">
        <v>297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890</v>
      </c>
      <c r="C5053" s="260" t="s">
        <v>891</v>
      </c>
      <c r="D5053" s="73" t="str">
        <f t="shared" si="156"/>
        <v>set/2019</v>
      </c>
      <c r="E5053" s="263">
        <v>43718</v>
      </c>
      <c r="F5053" s="259" t="s">
        <v>208</v>
      </c>
      <c r="G5053" s="259" t="s">
        <v>288</v>
      </c>
      <c r="H5053" s="264" t="s">
        <v>297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890</v>
      </c>
      <c r="C5054" s="260" t="s">
        <v>891</v>
      </c>
      <c r="D5054" s="73" t="str">
        <f t="shared" si="156"/>
        <v>set/2019</v>
      </c>
      <c r="E5054" s="263">
        <v>43718</v>
      </c>
      <c r="F5054" s="259" t="s">
        <v>201</v>
      </c>
      <c r="G5054" s="259" t="s">
        <v>288</v>
      </c>
      <c r="H5054" s="264" t="s">
        <v>202</v>
      </c>
      <c r="I5054" s="264" t="s">
        <v>291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892</v>
      </c>
      <c r="C5055" s="260" t="s">
        <v>891</v>
      </c>
      <c r="D5055" s="73" t="str">
        <f t="shared" si="156"/>
        <v>set/2019</v>
      </c>
      <c r="E5055" s="263">
        <v>43719</v>
      </c>
      <c r="F5055" s="259" t="s">
        <v>208</v>
      </c>
      <c r="G5055" s="259" t="s">
        <v>288</v>
      </c>
      <c r="H5055" s="264" t="s">
        <v>322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892</v>
      </c>
      <c r="C5056" s="260" t="s">
        <v>891</v>
      </c>
      <c r="D5056" s="73" t="str">
        <f t="shared" si="156"/>
        <v>set/2019</v>
      </c>
      <c r="E5056" s="263">
        <v>43719</v>
      </c>
      <c r="F5056" s="259" t="s">
        <v>201</v>
      </c>
      <c r="G5056" s="259" t="s">
        <v>288</v>
      </c>
      <c r="H5056" s="264" t="s">
        <v>202</v>
      </c>
      <c r="I5056" s="264" t="s">
        <v>291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890</v>
      </c>
      <c r="C5057" s="260" t="s">
        <v>891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288</v>
      </c>
      <c r="H5057" s="264" t="s">
        <v>1529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890</v>
      </c>
      <c r="C5058" s="260" t="s">
        <v>891</v>
      </c>
      <c r="D5058" s="73" t="str">
        <f t="shared" si="156"/>
        <v>set/2019</v>
      </c>
      <c r="E5058" s="263">
        <v>43719</v>
      </c>
      <c r="F5058" s="259" t="s">
        <v>208</v>
      </c>
      <c r="G5058" s="259" t="s">
        <v>288</v>
      </c>
      <c r="H5058" s="264" t="s">
        <v>297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890</v>
      </c>
      <c r="C5059" s="260" t="s">
        <v>891</v>
      </c>
      <c r="D5059" s="73" t="str">
        <f t="shared" ref="D5059:D5122" si="158">TEXT(E5059,"mmm/aaaa")</f>
        <v>set/2019</v>
      </c>
      <c r="E5059" s="263">
        <v>43719</v>
      </c>
      <c r="F5059" s="259" t="s">
        <v>201</v>
      </c>
      <c r="G5059" s="259" t="s">
        <v>288</v>
      </c>
      <c r="H5059" s="264" t="s">
        <v>202</v>
      </c>
      <c r="I5059" s="264" t="s">
        <v>291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892</v>
      </c>
      <c r="C5060" s="260" t="s">
        <v>891</v>
      </c>
      <c r="D5060" s="73" t="str">
        <f t="shared" si="158"/>
        <v>set/2019</v>
      </c>
      <c r="E5060" s="263">
        <v>43720</v>
      </c>
      <c r="F5060" s="259" t="s">
        <v>208</v>
      </c>
      <c r="G5060" s="259" t="s">
        <v>288</v>
      </c>
      <c r="H5060" s="264" t="s">
        <v>322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892</v>
      </c>
      <c r="C5061" s="260" t="s">
        <v>891</v>
      </c>
      <c r="D5061" s="73" t="str">
        <f t="shared" si="158"/>
        <v>set/2019</v>
      </c>
      <c r="E5061" s="263">
        <v>43720</v>
      </c>
      <c r="F5061" s="259" t="s">
        <v>201</v>
      </c>
      <c r="G5061" s="259" t="s">
        <v>288</v>
      </c>
      <c r="H5061" s="264" t="s">
        <v>202</v>
      </c>
      <c r="I5061" s="264" t="s">
        <v>291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890</v>
      </c>
      <c r="C5062" s="260" t="s">
        <v>891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288</v>
      </c>
      <c r="H5062" s="264" t="s">
        <v>953</v>
      </c>
      <c r="I5062" s="264" t="s">
        <v>245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890</v>
      </c>
      <c r="C5063" s="260" t="s">
        <v>891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288</v>
      </c>
      <c r="H5063" s="264" t="s">
        <v>1238</v>
      </c>
      <c r="I5063" s="264" t="s">
        <v>241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890</v>
      </c>
      <c r="C5064" s="260" t="s">
        <v>891</v>
      </c>
      <c r="D5064" s="73" t="str">
        <f t="shared" si="158"/>
        <v>set/2019</v>
      </c>
      <c r="E5064" s="263">
        <v>43720</v>
      </c>
      <c r="F5064" s="259" t="s">
        <v>549</v>
      </c>
      <c r="G5064" s="259" t="s">
        <v>288</v>
      </c>
      <c r="H5064" s="264" t="s">
        <v>1614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890</v>
      </c>
      <c r="C5065" s="260" t="s">
        <v>891</v>
      </c>
      <c r="D5065" s="73" t="str">
        <f t="shared" si="158"/>
        <v>set/2019</v>
      </c>
      <c r="E5065" s="263">
        <v>43720</v>
      </c>
      <c r="F5065" s="259" t="s">
        <v>201</v>
      </c>
      <c r="G5065" s="259" t="s">
        <v>288</v>
      </c>
      <c r="H5065" s="264" t="s">
        <v>202</v>
      </c>
      <c r="I5065" s="264" t="s">
        <v>291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890</v>
      </c>
      <c r="C5066" s="260" t="s">
        <v>891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288</v>
      </c>
      <c r="H5066" s="264" t="s">
        <v>178</v>
      </c>
      <c r="I5066" s="264" t="s">
        <v>244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890</v>
      </c>
      <c r="C5067" s="260" t="s">
        <v>891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288</v>
      </c>
      <c r="H5067" s="264" t="s">
        <v>880</v>
      </c>
      <c r="I5067" s="264" t="s">
        <v>242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890</v>
      </c>
      <c r="C5068" s="260" t="s">
        <v>891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288</v>
      </c>
      <c r="H5068" s="264" t="s">
        <v>1321</v>
      </c>
      <c r="I5068" s="264" t="s">
        <v>241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890</v>
      </c>
      <c r="C5069" s="260" t="s">
        <v>891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288</v>
      </c>
      <c r="H5069" s="264" t="s">
        <v>840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890</v>
      </c>
      <c r="C5070" s="260" t="s">
        <v>891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288</v>
      </c>
      <c r="H5070" s="264" t="s">
        <v>325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890</v>
      </c>
      <c r="C5071" s="260" t="s">
        <v>891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288</v>
      </c>
      <c r="H5071" s="264" t="s">
        <v>1393</v>
      </c>
      <c r="I5071" s="264" t="s">
        <v>242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890</v>
      </c>
      <c r="C5072" s="260" t="s">
        <v>891</v>
      </c>
      <c r="D5072" s="73" t="str">
        <f t="shared" si="158"/>
        <v>set/2019</v>
      </c>
      <c r="E5072" s="263">
        <v>43721</v>
      </c>
      <c r="F5072" s="259" t="s">
        <v>208</v>
      </c>
      <c r="G5072" s="259" t="s">
        <v>288</v>
      </c>
      <c r="H5072" s="264" t="s">
        <v>297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890</v>
      </c>
      <c r="C5073" s="260" t="s">
        <v>891</v>
      </c>
      <c r="D5073" s="73" t="str">
        <f t="shared" si="158"/>
        <v>set/2019</v>
      </c>
      <c r="E5073" s="263">
        <v>43721</v>
      </c>
      <c r="F5073" s="259" t="s">
        <v>201</v>
      </c>
      <c r="G5073" s="259" t="s">
        <v>288</v>
      </c>
      <c r="H5073" s="264" t="s">
        <v>202</v>
      </c>
      <c r="I5073" s="264" t="s">
        <v>291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890</v>
      </c>
      <c r="C5074" s="260" t="s">
        <v>891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288</v>
      </c>
      <c r="H5074" s="264" t="s">
        <v>326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890</v>
      </c>
      <c r="C5075" s="260" t="s">
        <v>891</v>
      </c>
      <c r="D5075" s="73" t="str">
        <f t="shared" si="158"/>
        <v>set/2019</v>
      </c>
      <c r="E5075" s="263">
        <v>43724</v>
      </c>
      <c r="F5075" s="259" t="s">
        <v>424</v>
      </c>
      <c r="G5075" s="259" t="s">
        <v>288</v>
      </c>
      <c r="H5075" s="264" t="s">
        <v>1447</v>
      </c>
      <c r="I5075" s="264" t="s">
        <v>237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890</v>
      </c>
      <c r="C5076" s="260" t="s">
        <v>891</v>
      </c>
      <c r="D5076" s="73" t="str">
        <f t="shared" si="158"/>
        <v>set/2019</v>
      </c>
      <c r="E5076" s="263">
        <v>43724</v>
      </c>
      <c r="F5076" s="259" t="s">
        <v>558</v>
      </c>
      <c r="G5076" s="259" t="s">
        <v>288</v>
      </c>
      <c r="H5076" s="264" t="s">
        <v>326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890</v>
      </c>
      <c r="C5077" s="260" t="s">
        <v>891</v>
      </c>
      <c r="D5077" s="73" t="str">
        <f t="shared" si="158"/>
        <v>set/2019</v>
      </c>
      <c r="E5077" s="263">
        <v>43724</v>
      </c>
      <c r="F5077" s="259" t="s">
        <v>1615</v>
      </c>
      <c r="G5077" s="259" t="s">
        <v>288</v>
      </c>
      <c r="H5077" s="264" t="s">
        <v>978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890</v>
      </c>
      <c r="C5078" s="260" t="s">
        <v>891</v>
      </c>
      <c r="D5078" s="73" t="str">
        <f t="shared" si="158"/>
        <v>set/2019</v>
      </c>
      <c r="E5078" s="263">
        <v>43724</v>
      </c>
      <c r="F5078" s="259" t="s">
        <v>1616</v>
      </c>
      <c r="G5078" s="259" t="s">
        <v>288</v>
      </c>
      <c r="H5078" s="264" t="s">
        <v>317</v>
      </c>
      <c r="I5078" s="264" t="s">
        <v>271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890</v>
      </c>
      <c r="C5079" s="260" t="s">
        <v>891</v>
      </c>
      <c r="D5079" s="73" t="str">
        <f t="shared" si="158"/>
        <v>set/2019</v>
      </c>
      <c r="E5079" s="263">
        <v>43724</v>
      </c>
      <c r="F5079" s="259" t="s">
        <v>553</v>
      </c>
      <c r="G5079" s="259" t="s">
        <v>288</v>
      </c>
      <c r="H5079" s="264" t="s">
        <v>1613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890</v>
      </c>
      <c r="C5080" s="260" t="s">
        <v>891</v>
      </c>
      <c r="D5080" s="73" t="str">
        <f t="shared" si="158"/>
        <v>set/2019</v>
      </c>
      <c r="E5080" s="263">
        <v>43724</v>
      </c>
      <c r="F5080" s="259" t="s">
        <v>553</v>
      </c>
      <c r="G5080" s="259" t="s">
        <v>288</v>
      </c>
      <c r="H5080" s="264" t="s">
        <v>1564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890</v>
      </c>
      <c r="C5081" s="260" t="s">
        <v>891</v>
      </c>
      <c r="D5081" s="73" t="str">
        <f t="shared" si="158"/>
        <v>set/2019</v>
      </c>
      <c r="E5081" s="263">
        <v>43724</v>
      </c>
      <c r="F5081" s="259" t="s">
        <v>553</v>
      </c>
      <c r="G5081" s="259" t="s">
        <v>288</v>
      </c>
      <c r="H5081" s="264" t="s">
        <v>1608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890</v>
      </c>
      <c r="C5082" s="260" t="s">
        <v>891</v>
      </c>
      <c r="D5082" s="73" t="str">
        <f t="shared" si="158"/>
        <v>set/2019</v>
      </c>
      <c r="E5082" s="263">
        <v>43724</v>
      </c>
      <c r="F5082" s="259" t="s">
        <v>553</v>
      </c>
      <c r="G5082" s="259" t="s">
        <v>288</v>
      </c>
      <c r="H5082" s="264" t="s">
        <v>1560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890</v>
      </c>
      <c r="C5083" s="260" t="s">
        <v>891</v>
      </c>
      <c r="D5083" s="73" t="str">
        <f t="shared" si="158"/>
        <v>set/2019</v>
      </c>
      <c r="E5083" s="263">
        <v>43724</v>
      </c>
      <c r="F5083" s="259" t="s">
        <v>553</v>
      </c>
      <c r="G5083" s="259" t="s">
        <v>288</v>
      </c>
      <c r="H5083" s="264" t="s">
        <v>1610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890</v>
      </c>
      <c r="C5084" s="260" t="s">
        <v>891</v>
      </c>
      <c r="D5084" s="73" t="str">
        <f t="shared" si="158"/>
        <v>set/2019</v>
      </c>
      <c r="E5084" s="263">
        <v>43724</v>
      </c>
      <c r="F5084" s="259" t="s">
        <v>1617</v>
      </c>
      <c r="G5084" s="259" t="s">
        <v>288</v>
      </c>
      <c r="H5084" s="264" t="s">
        <v>391</v>
      </c>
      <c r="I5084" s="264" t="s">
        <v>185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890</v>
      </c>
      <c r="C5085" s="260" t="s">
        <v>891</v>
      </c>
      <c r="D5085" s="73" t="str">
        <f t="shared" si="158"/>
        <v>set/2019</v>
      </c>
      <c r="E5085" s="263">
        <v>43724</v>
      </c>
      <c r="F5085" s="259" t="s">
        <v>1618</v>
      </c>
      <c r="G5085" s="259" t="s">
        <v>288</v>
      </c>
      <c r="H5085" s="264" t="s">
        <v>391</v>
      </c>
      <c r="I5085" s="264" t="s">
        <v>185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890</v>
      </c>
      <c r="C5086" s="260" t="s">
        <v>891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288</v>
      </c>
      <c r="H5086" s="264" t="s">
        <v>178</v>
      </c>
      <c r="I5086" s="264" t="s">
        <v>241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890</v>
      </c>
      <c r="C5087" s="260" t="s">
        <v>891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288</v>
      </c>
      <c r="H5087" s="264" t="s">
        <v>1619</v>
      </c>
      <c r="I5087" s="264" t="s">
        <v>241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890</v>
      </c>
      <c r="C5088" s="260" t="s">
        <v>891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288</v>
      </c>
      <c r="H5088" s="264" t="s">
        <v>381</v>
      </c>
      <c r="I5088" s="264" t="s">
        <v>241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890</v>
      </c>
      <c r="C5089" s="260" t="s">
        <v>891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288</v>
      </c>
      <c r="H5089" s="264" t="s">
        <v>321</v>
      </c>
      <c r="I5089" s="264" t="s">
        <v>242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890</v>
      </c>
      <c r="C5090" s="260" t="s">
        <v>891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288</v>
      </c>
      <c r="H5090" s="264" t="s">
        <v>1346</v>
      </c>
      <c r="I5090" s="264" t="s">
        <v>243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890</v>
      </c>
      <c r="C5091" s="260" t="s">
        <v>891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288</v>
      </c>
      <c r="H5091" s="264" t="s">
        <v>1319</v>
      </c>
      <c r="I5091" s="264" t="s">
        <v>241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890</v>
      </c>
      <c r="C5092" s="260" t="s">
        <v>891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288</v>
      </c>
      <c r="H5092" s="264" t="s">
        <v>716</v>
      </c>
      <c r="I5092" s="264" t="s">
        <v>241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890</v>
      </c>
      <c r="C5093" s="260" t="s">
        <v>891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288</v>
      </c>
      <c r="H5093" s="264" t="s">
        <v>1173</v>
      </c>
      <c r="I5093" s="264" t="s">
        <v>241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890</v>
      </c>
      <c r="C5094" s="260" t="s">
        <v>891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288</v>
      </c>
      <c r="H5094" s="264" t="s">
        <v>382</v>
      </c>
      <c r="I5094" s="264" t="s">
        <v>241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890</v>
      </c>
      <c r="C5095" s="260" t="s">
        <v>891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288</v>
      </c>
      <c r="H5095" s="264" t="s">
        <v>338</v>
      </c>
      <c r="I5095" s="264" t="s">
        <v>242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890</v>
      </c>
      <c r="C5096" s="260" t="s">
        <v>891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288</v>
      </c>
      <c r="H5096" s="264" t="s">
        <v>326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890</v>
      </c>
      <c r="C5097" s="260" t="s">
        <v>891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288</v>
      </c>
      <c r="H5097" s="264" t="s">
        <v>326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890</v>
      </c>
      <c r="C5098" s="260" t="s">
        <v>891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288</v>
      </c>
      <c r="H5098" s="264" t="s">
        <v>326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890</v>
      </c>
      <c r="C5099" s="260" t="s">
        <v>891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288</v>
      </c>
      <c r="H5099" s="264" t="s">
        <v>336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890</v>
      </c>
      <c r="C5100" s="260" t="s">
        <v>891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288</v>
      </c>
      <c r="H5100" s="264" t="s">
        <v>1498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890</v>
      </c>
      <c r="C5101" s="260" t="s">
        <v>891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288</v>
      </c>
      <c r="H5101" s="264" t="s">
        <v>1620</v>
      </c>
      <c r="I5101" s="264" t="s">
        <v>241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890</v>
      </c>
      <c r="C5102" s="260" t="s">
        <v>891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288</v>
      </c>
      <c r="H5102" s="264" t="s">
        <v>331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890</v>
      </c>
      <c r="C5103" s="260" t="s">
        <v>891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288</v>
      </c>
      <c r="H5103" s="264" t="s">
        <v>1044</v>
      </c>
      <c r="I5103" s="264" t="s">
        <v>187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890</v>
      </c>
      <c r="C5104" s="260" t="s">
        <v>891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288</v>
      </c>
      <c r="H5104" s="264" t="s">
        <v>978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890</v>
      </c>
      <c r="C5105" s="260" t="s">
        <v>891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288</v>
      </c>
      <c r="H5105" s="264" t="s">
        <v>1517</v>
      </c>
      <c r="I5105" s="264" t="s">
        <v>269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890</v>
      </c>
      <c r="C5106" s="260" t="s">
        <v>891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288</v>
      </c>
      <c r="H5106" s="264" t="s">
        <v>317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890</v>
      </c>
      <c r="C5107" s="260" t="s">
        <v>891</v>
      </c>
      <c r="D5107" s="73" t="str">
        <f t="shared" si="158"/>
        <v>set/2019</v>
      </c>
      <c r="E5107" s="263">
        <v>43724</v>
      </c>
      <c r="F5107" s="259" t="s">
        <v>208</v>
      </c>
      <c r="G5107" s="259" t="s">
        <v>288</v>
      </c>
      <c r="H5107" s="264" t="s">
        <v>297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890</v>
      </c>
      <c r="C5108" s="260" t="s">
        <v>891</v>
      </c>
      <c r="D5108" s="73" t="str">
        <f t="shared" si="158"/>
        <v>set/2019</v>
      </c>
      <c r="E5108" s="263">
        <v>43724</v>
      </c>
      <c r="F5108" s="259" t="s">
        <v>208</v>
      </c>
      <c r="G5108" s="259" t="s">
        <v>288</v>
      </c>
      <c r="H5108" s="264" t="s">
        <v>297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890</v>
      </c>
      <c r="C5109" s="260" t="s">
        <v>891</v>
      </c>
      <c r="D5109" s="73" t="str">
        <f t="shared" si="158"/>
        <v>set/2019</v>
      </c>
      <c r="E5109" s="263">
        <v>43724</v>
      </c>
      <c r="F5109" s="259" t="s">
        <v>208</v>
      </c>
      <c r="G5109" s="259" t="s">
        <v>288</v>
      </c>
      <c r="H5109" s="264" t="s">
        <v>297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890</v>
      </c>
      <c r="C5110" s="260" t="s">
        <v>891</v>
      </c>
      <c r="D5110" s="73" t="str">
        <f t="shared" si="158"/>
        <v>set/2019</v>
      </c>
      <c r="E5110" s="263">
        <v>43724</v>
      </c>
      <c r="F5110" s="259" t="s">
        <v>208</v>
      </c>
      <c r="G5110" s="259" t="s">
        <v>288</v>
      </c>
      <c r="H5110" s="264" t="s">
        <v>297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890</v>
      </c>
      <c r="C5111" s="260" t="s">
        <v>891</v>
      </c>
      <c r="D5111" s="73" t="str">
        <f t="shared" si="158"/>
        <v>set/2019</v>
      </c>
      <c r="E5111" s="263">
        <v>43724</v>
      </c>
      <c r="F5111" s="259" t="s">
        <v>208</v>
      </c>
      <c r="G5111" s="259" t="s">
        <v>288</v>
      </c>
      <c r="H5111" s="264" t="s">
        <v>297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890</v>
      </c>
      <c r="C5112" s="260" t="s">
        <v>891</v>
      </c>
      <c r="D5112" s="73" t="str">
        <f t="shared" si="158"/>
        <v>set/2019</v>
      </c>
      <c r="E5112" s="263">
        <v>43724</v>
      </c>
      <c r="F5112" s="259" t="s">
        <v>208</v>
      </c>
      <c r="G5112" s="259" t="s">
        <v>288</v>
      </c>
      <c r="H5112" s="264" t="s">
        <v>297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890</v>
      </c>
      <c r="C5113" s="260" t="s">
        <v>891</v>
      </c>
      <c r="D5113" s="73" t="str">
        <f t="shared" si="158"/>
        <v>set/2019</v>
      </c>
      <c r="E5113" s="263">
        <v>43724</v>
      </c>
      <c r="F5113" s="259" t="s">
        <v>208</v>
      </c>
      <c r="G5113" s="259" t="s">
        <v>288</v>
      </c>
      <c r="H5113" s="264" t="s">
        <v>297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890</v>
      </c>
      <c r="C5114" s="260" t="s">
        <v>891</v>
      </c>
      <c r="D5114" s="73" t="str">
        <f t="shared" si="158"/>
        <v>set/2019</v>
      </c>
      <c r="E5114" s="263">
        <v>43724</v>
      </c>
      <c r="F5114" s="259" t="s">
        <v>208</v>
      </c>
      <c r="G5114" s="259" t="s">
        <v>288</v>
      </c>
      <c r="H5114" s="264" t="s">
        <v>297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890</v>
      </c>
      <c r="C5115" s="260" t="s">
        <v>891</v>
      </c>
      <c r="D5115" s="73" t="str">
        <f t="shared" si="158"/>
        <v>set/2019</v>
      </c>
      <c r="E5115" s="263">
        <v>43724</v>
      </c>
      <c r="F5115" s="259" t="s">
        <v>201</v>
      </c>
      <c r="G5115" s="259" t="s">
        <v>288</v>
      </c>
      <c r="H5115" s="264" t="s">
        <v>202</v>
      </c>
      <c r="I5115" s="264" t="s">
        <v>291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890</v>
      </c>
      <c r="C5116" s="260" t="s">
        <v>891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288</v>
      </c>
      <c r="H5116" s="264" t="s">
        <v>1621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890</v>
      </c>
      <c r="C5117" s="260" t="s">
        <v>891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288</v>
      </c>
      <c r="H5117" s="264" t="s">
        <v>326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890</v>
      </c>
      <c r="C5118" s="260" t="s">
        <v>891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288</v>
      </c>
      <c r="H5118" s="264" t="s">
        <v>953</v>
      </c>
      <c r="I5118" s="264" t="s">
        <v>245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890</v>
      </c>
      <c r="C5119" s="260" t="s">
        <v>891</v>
      </c>
      <c r="D5119" s="73" t="str">
        <f t="shared" si="158"/>
        <v>set/2019</v>
      </c>
      <c r="E5119" s="263">
        <v>43725</v>
      </c>
      <c r="F5119" s="259" t="s">
        <v>208</v>
      </c>
      <c r="G5119" s="259" t="s">
        <v>288</v>
      </c>
      <c r="H5119" s="264" t="s">
        <v>297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890</v>
      </c>
      <c r="C5120" s="260" t="s">
        <v>891</v>
      </c>
      <c r="D5120" s="73" t="str">
        <f t="shared" si="158"/>
        <v>set/2019</v>
      </c>
      <c r="E5120" s="263">
        <v>43725</v>
      </c>
      <c r="F5120" s="259" t="s">
        <v>208</v>
      </c>
      <c r="G5120" s="259" t="s">
        <v>288</v>
      </c>
      <c r="H5120" s="264" t="s">
        <v>297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890</v>
      </c>
      <c r="C5121" s="260" t="s">
        <v>891</v>
      </c>
      <c r="D5121" s="73" t="str">
        <f t="shared" si="158"/>
        <v>set/2019</v>
      </c>
      <c r="E5121" s="263">
        <v>43725</v>
      </c>
      <c r="F5121" s="259" t="s">
        <v>208</v>
      </c>
      <c r="G5121" s="259" t="s">
        <v>288</v>
      </c>
      <c r="H5121" s="264" t="s">
        <v>297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890</v>
      </c>
      <c r="C5122" s="260" t="s">
        <v>891</v>
      </c>
      <c r="D5122" s="73" t="str">
        <f t="shared" si="158"/>
        <v>set/2019</v>
      </c>
      <c r="E5122" s="263">
        <v>43725</v>
      </c>
      <c r="F5122" s="259" t="s">
        <v>201</v>
      </c>
      <c r="G5122" s="259" t="s">
        <v>288</v>
      </c>
      <c r="H5122" s="264" t="s">
        <v>202</v>
      </c>
      <c r="I5122" s="264" t="s">
        <v>291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890</v>
      </c>
      <c r="C5123" s="260" t="s">
        <v>891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288</v>
      </c>
      <c r="H5123" s="264" t="s">
        <v>716</v>
      </c>
      <c r="I5123" s="264" t="s">
        <v>241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890</v>
      </c>
      <c r="C5124" s="260" t="s">
        <v>891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288</v>
      </c>
      <c r="H5124" s="264" t="s">
        <v>953</v>
      </c>
      <c r="I5124" s="264" t="s">
        <v>245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890</v>
      </c>
      <c r="C5125" s="260" t="s">
        <v>891</v>
      </c>
      <c r="D5125" s="73" t="str">
        <f t="shared" si="160"/>
        <v>set/2019</v>
      </c>
      <c r="E5125" s="263">
        <v>43726</v>
      </c>
      <c r="F5125" s="259" t="s">
        <v>201</v>
      </c>
      <c r="G5125" s="259" t="s">
        <v>288</v>
      </c>
      <c r="H5125" s="264" t="s">
        <v>202</v>
      </c>
      <c r="I5125" s="264" t="s">
        <v>291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890</v>
      </c>
      <c r="C5126" s="260" t="s">
        <v>891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288</v>
      </c>
      <c r="H5126" s="264" t="s">
        <v>382</v>
      </c>
      <c r="I5126" s="264" t="s">
        <v>241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890</v>
      </c>
      <c r="C5127" s="260" t="s">
        <v>891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288</v>
      </c>
      <c r="H5127" s="264" t="s">
        <v>178</v>
      </c>
      <c r="I5127" s="264" t="s">
        <v>241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890</v>
      </c>
      <c r="C5128" s="260" t="s">
        <v>891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288</v>
      </c>
      <c r="H5128" s="264" t="s">
        <v>387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890</v>
      </c>
      <c r="C5129" s="260" t="s">
        <v>891</v>
      </c>
      <c r="D5129" s="73" t="str">
        <f t="shared" si="160"/>
        <v>set/2019</v>
      </c>
      <c r="E5129" s="263">
        <v>43727</v>
      </c>
      <c r="F5129" s="259" t="s">
        <v>201</v>
      </c>
      <c r="G5129" s="259" t="s">
        <v>288</v>
      </c>
      <c r="H5129" s="264" t="s">
        <v>202</v>
      </c>
      <c r="I5129" s="264" t="s">
        <v>291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890</v>
      </c>
      <c r="C5130" s="260" t="s">
        <v>891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288</v>
      </c>
      <c r="H5130" s="264" t="s">
        <v>391</v>
      </c>
      <c r="I5130" s="264" t="s">
        <v>185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890</v>
      </c>
      <c r="C5131" s="260" t="s">
        <v>891</v>
      </c>
      <c r="D5131" s="73" t="str">
        <f t="shared" si="160"/>
        <v>set/2019</v>
      </c>
      <c r="E5131" s="263">
        <v>43728</v>
      </c>
      <c r="F5131" s="259" t="s">
        <v>433</v>
      </c>
      <c r="G5131" s="259" t="s">
        <v>288</v>
      </c>
      <c r="H5131" s="264" t="s">
        <v>1322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890</v>
      </c>
      <c r="C5132" s="260" t="s">
        <v>891</v>
      </c>
      <c r="D5132" s="73" t="str">
        <f t="shared" si="160"/>
        <v>set/2019</v>
      </c>
      <c r="E5132" s="263">
        <v>43728</v>
      </c>
      <c r="F5132" s="259" t="s">
        <v>434</v>
      </c>
      <c r="G5132" s="259" t="s">
        <v>288</v>
      </c>
      <c r="H5132" s="264" t="s">
        <v>1322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890</v>
      </c>
      <c r="C5133" s="260" t="s">
        <v>891</v>
      </c>
      <c r="D5133" s="73" t="str">
        <f t="shared" si="160"/>
        <v>set/2019</v>
      </c>
      <c r="E5133" s="263">
        <v>43728</v>
      </c>
      <c r="F5133" s="259" t="s">
        <v>435</v>
      </c>
      <c r="G5133" s="259" t="s">
        <v>288</v>
      </c>
      <c r="H5133" s="264" t="s">
        <v>1322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890</v>
      </c>
      <c r="C5134" s="260" t="s">
        <v>891</v>
      </c>
      <c r="D5134" s="73" t="str">
        <f t="shared" si="160"/>
        <v>set/2019</v>
      </c>
      <c r="E5134" s="263">
        <v>43728</v>
      </c>
      <c r="F5134" s="259" t="s">
        <v>436</v>
      </c>
      <c r="G5134" s="259" t="s">
        <v>288</v>
      </c>
      <c r="H5134" s="264" t="s">
        <v>1322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890</v>
      </c>
      <c r="C5135" s="260" t="s">
        <v>891</v>
      </c>
      <c r="D5135" s="73" t="str">
        <f t="shared" si="160"/>
        <v>set/2019</v>
      </c>
      <c r="E5135" s="263">
        <v>43728</v>
      </c>
      <c r="F5135" s="259" t="s">
        <v>437</v>
      </c>
      <c r="G5135" s="259" t="s">
        <v>288</v>
      </c>
      <c r="H5135" s="264" t="s">
        <v>1322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890</v>
      </c>
      <c r="C5136" s="260" t="s">
        <v>891</v>
      </c>
      <c r="D5136" s="73" t="str">
        <f t="shared" si="160"/>
        <v>set/2019</v>
      </c>
      <c r="E5136" s="263">
        <v>43728</v>
      </c>
      <c r="F5136" s="259" t="s">
        <v>443</v>
      </c>
      <c r="G5136" s="259" t="s">
        <v>288</v>
      </c>
      <c r="H5136" s="264" t="s">
        <v>1447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890</v>
      </c>
      <c r="C5137" s="260" t="s">
        <v>891</v>
      </c>
      <c r="D5137" s="73" t="str">
        <f t="shared" si="160"/>
        <v>set/2019</v>
      </c>
      <c r="E5137" s="263">
        <v>43728</v>
      </c>
      <c r="F5137" s="259" t="s">
        <v>573</v>
      </c>
      <c r="G5137" s="259" t="s">
        <v>288</v>
      </c>
      <c r="H5137" s="264" t="s">
        <v>326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890</v>
      </c>
      <c r="C5138" s="260" t="s">
        <v>891</v>
      </c>
      <c r="D5138" s="73" t="str">
        <f t="shared" si="160"/>
        <v>set/2019</v>
      </c>
      <c r="E5138" s="263">
        <v>43728</v>
      </c>
      <c r="F5138" s="259" t="s">
        <v>884</v>
      </c>
      <c r="G5138" s="259" t="s">
        <v>288</v>
      </c>
      <c r="H5138" s="264" t="s">
        <v>326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890</v>
      </c>
      <c r="C5139" s="260" t="s">
        <v>891</v>
      </c>
      <c r="D5139" s="73" t="str">
        <f t="shared" si="160"/>
        <v>set/2019</v>
      </c>
      <c r="E5139" s="263">
        <v>43728</v>
      </c>
      <c r="F5139" s="259" t="s">
        <v>1141</v>
      </c>
      <c r="G5139" s="259" t="s">
        <v>288</v>
      </c>
      <c r="H5139" s="264" t="s">
        <v>326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890</v>
      </c>
      <c r="C5140" s="260" t="s">
        <v>891</v>
      </c>
      <c r="D5140" s="73" t="str">
        <f t="shared" si="160"/>
        <v>set/2019</v>
      </c>
      <c r="E5140" s="263">
        <v>43728</v>
      </c>
      <c r="F5140" s="259" t="s">
        <v>1622</v>
      </c>
      <c r="G5140" s="259" t="s">
        <v>288</v>
      </c>
      <c r="H5140" s="264" t="s">
        <v>317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890</v>
      </c>
      <c r="C5141" s="260" t="s">
        <v>891</v>
      </c>
      <c r="D5141" s="73" t="str">
        <f t="shared" si="160"/>
        <v>set/2019</v>
      </c>
      <c r="E5141" s="263">
        <v>43728</v>
      </c>
      <c r="F5141" s="259" t="s">
        <v>1623</v>
      </c>
      <c r="G5141" s="259" t="s">
        <v>288</v>
      </c>
      <c r="H5141" s="264" t="s">
        <v>978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890</v>
      </c>
      <c r="C5142" s="260" t="s">
        <v>891</v>
      </c>
      <c r="D5142" s="73" t="str">
        <f t="shared" si="160"/>
        <v>set/2019</v>
      </c>
      <c r="E5142" s="263">
        <v>43728</v>
      </c>
      <c r="F5142" s="259" t="s">
        <v>1624</v>
      </c>
      <c r="G5142" s="259" t="s">
        <v>288</v>
      </c>
      <c r="H5142" s="264" t="s">
        <v>333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890</v>
      </c>
      <c r="C5143" s="260" t="s">
        <v>891</v>
      </c>
      <c r="D5143" s="73" t="str">
        <f t="shared" si="160"/>
        <v>set/2019</v>
      </c>
      <c r="E5143" s="263">
        <v>43728</v>
      </c>
      <c r="F5143" s="259" t="s">
        <v>1625</v>
      </c>
      <c r="G5143" s="259" t="s">
        <v>288</v>
      </c>
      <c r="H5143" s="264" t="s">
        <v>331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890</v>
      </c>
      <c r="C5144" s="260" t="s">
        <v>891</v>
      </c>
      <c r="D5144" s="73" t="str">
        <f t="shared" si="160"/>
        <v>set/2019</v>
      </c>
      <c r="E5144" s="263">
        <v>43728</v>
      </c>
      <c r="F5144" s="259" t="s">
        <v>1588</v>
      </c>
      <c r="G5144" s="259" t="s">
        <v>288</v>
      </c>
      <c r="H5144" s="264" t="s">
        <v>387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890</v>
      </c>
      <c r="C5145" s="260" t="s">
        <v>891</v>
      </c>
      <c r="D5145" s="73" t="str">
        <f t="shared" si="160"/>
        <v>set/2019</v>
      </c>
      <c r="E5145" s="263">
        <v>43728</v>
      </c>
      <c r="F5145" s="259" t="s">
        <v>462</v>
      </c>
      <c r="G5145" s="259" t="s">
        <v>288</v>
      </c>
      <c r="H5145" s="264" t="s">
        <v>1322</v>
      </c>
      <c r="I5145" s="264" t="s">
        <v>236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890</v>
      </c>
      <c r="C5146" s="260" t="s">
        <v>891</v>
      </c>
      <c r="D5146" s="73" t="str">
        <f t="shared" si="160"/>
        <v>set/2019</v>
      </c>
      <c r="E5146" s="263">
        <v>43728</v>
      </c>
      <c r="F5146" s="259" t="s">
        <v>463</v>
      </c>
      <c r="G5146" s="259" t="s">
        <v>288</v>
      </c>
      <c r="H5146" s="264" t="s">
        <v>1322</v>
      </c>
      <c r="I5146" s="264" t="s">
        <v>236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890</v>
      </c>
      <c r="C5147" s="260" t="s">
        <v>891</v>
      </c>
      <c r="D5147" s="73" t="str">
        <f t="shared" si="160"/>
        <v>set/2019</v>
      </c>
      <c r="E5147" s="263">
        <v>43728</v>
      </c>
      <c r="F5147" s="259" t="s">
        <v>537</v>
      </c>
      <c r="G5147" s="259" t="s">
        <v>288</v>
      </c>
      <c r="H5147" s="264" t="s">
        <v>1322</v>
      </c>
      <c r="I5147" s="264" t="s">
        <v>236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890</v>
      </c>
      <c r="C5148" s="260" t="s">
        <v>891</v>
      </c>
      <c r="D5148" s="73" t="str">
        <f t="shared" si="160"/>
        <v>set/2019</v>
      </c>
      <c r="E5148" s="263">
        <v>43728</v>
      </c>
      <c r="F5148" s="259" t="s">
        <v>538</v>
      </c>
      <c r="G5148" s="259" t="s">
        <v>288</v>
      </c>
      <c r="H5148" s="264" t="s">
        <v>1322</v>
      </c>
      <c r="I5148" s="264" t="s">
        <v>236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890</v>
      </c>
      <c r="C5149" s="260" t="s">
        <v>891</v>
      </c>
      <c r="D5149" s="73" t="str">
        <f t="shared" si="160"/>
        <v>set/2019</v>
      </c>
      <c r="E5149" s="263">
        <v>43728</v>
      </c>
      <c r="F5149" s="259" t="s">
        <v>539</v>
      </c>
      <c r="G5149" s="259" t="s">
        <v>288</v>
      </c>
      <c r="H5149" s="264" t="s">
        <v>1322</v>
      </c>
      <c r="I5149" s="264" t="s">
        <v>236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890</v>
      </c>
      <c r="C5150" s="260" t="s">
        <v>891</v>
      </c>
      <c r="D5150" s="73" t="str">
        <f t="shared" si="160"/>
        <v>set/2019</v>
      </c>
      <c r="E5150" s="263">
        <v>43728</v>
      </c>
      <c r="F5150" s="259" t="s">
        <v>615</v>
      </c>
      <c r="G5150" s="259" t="s">
        <v>288</v>
      </c>
      <c r="H5150" s="264" t="s">
        <v>1447</v>
      </c>
      <c r="I5150" s="264" t="s">
        <v>237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890</v>
      </c>
      <c r="C5151" s="260" t="s">
        <v>891</v>
      </c>
      <c r="D5151" s="73" t="str">
        <f t="shared" si="160"/>
        <v>set/2019</v>
      </c>
      <c r="E5151" s="263">
        <v>43728</v>
      </c>
      <c r="F5151" s="259" t="s">
        <v>1626</v>
      </c>
      <c r="G5151" s="259" t="s">
        <v>288</v>
      </c>
      <c r="H5151" s="264" t="s">
        <v>326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890</v>
      </c>
      <c r="C5152" s="260" t="s">
        <v>891</v>
      </c>
      <c r="D5152" s="73" t="str">
        <f t="shared" si="160"/>
        <v>set/2019</v>
      </c>
      <c r="E5152" s="263">
        <v>43728</v>
      </c>
      <c r="F5152" s="259" t="s">
        <v>1627</v>
      </c>
      <c r="G5152" s="259" t="s">
        <v>288</v>
      </c>
      <c r="H5152" s="264" t="s">
        <v>326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890</v>
      </c>
      <c r="C5153" s="260" t="s">
        <v>891</v>
      </c>
      <c r="D5153" s="73" t="str">
        <f t="shared" si="160"/>
        <v>set/2019</v>
      </c>
      <c r="E5153" s="263">
        <v>43728</v>
      </c>
      <c r="F5153" s="259" t="s">
        <v>857</v>
      </c>
      <c r="G5153" s="259" t="s">
        <v>288</v>
      </c>
      <c r="H5153" s="264" t="s">
        <v>326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890</v>
      </c>
      <c r="C5154" s="260" t="s">
        <v>891</v>
      </c>
      <c r="D5154" s="73" t="str">
        <f t="shared" si="160"/>
        <v>set/2019</v>
      </c>
      <c r="E5154" s="263">
        <v>43728</v>
      </c>
      <c r="F5154" s="259" t="s">
        <v>873</v>
      </c>
      <c r="G5154" s="259" t="s">
        <v>288</v>
      </c>
      <c r="H5154" s="264" t="s">
        <v>326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890</v>
      </c>
      <c r="C5155" s="260" t="s">
        <v>891</v>
      </c>
      <c r="D5155" s="73" t="str">
        <f t="shared" si="160"/>
        <v>set/2019</v>
      </c>
      <c r="E5155" s="263">
        <v>43728</v>
      </c>
      <c r="F5155" s="259" t="s">
        <v>875</v>
      </c>
      <c r="G5155" s="259" t="s">
        <v>288</v>
      </c>
      <c r="H5155" s="264" t="s">
        <v>317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890</v>
      </c>
      <c r="C5156" s="260" t="s">
        <v>891</v>
      </c>
      <c r="D5156" s="73" t="str">
        <f t="shared" si="160"/>
        <v>set/2019</v>
      </c>
      <c r="E5156" s="263">
        <v>43728</v>
      </c>
      <c r="F5156" s="259" t="s">
        <v>1628</v>
      </c>
      <c r="G5156" s="259" t="s">
        <v>288</v>
      </c>
      <c r="H5156" s="264" t="s">
        <v>978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890</v>
      </c>
      <c r="C5157" s="260" t="s">
        <v>891</v>
      </c>
      <c r="D5157" s="73" t="str">
        <f t="shared" si="160"/>
        <v>set/2019</v>
      </c>
      <c r="E5157" s="263">
        <v>43728</v>
      </c>
      <c r="F5157" s="259" t="s">
        <v>1629</v>
      </c>
      <c r="G5157" s="259" t="s">
        <v>288</v>
      </c>
      <c r="H5157" s="264" t="s">
        <v>333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890</v>
      </c>
      <c r="C5158" s="260" t="s">
        <v>891</v>
      </c>
      <c r="D5158" s="73" t="str">
        <f t="shared" si="160"/>
        <v>set/2019</v>
      </c>
      <c r="E5158" s="263">
        <v>43728</v>
      </c>
      <c r="F5158" s="259" t="s">
        <v>877</v>
      </c>
      <c r="G5158" s="259" t="s">
        <v>288</v>
      </c>
      <c r="H5158" s="264" t="s">
        <v>331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890</v>
      </c>
      <c r="C5159" s="260" t="s">
        <v>891</v>
      </c>
      <c r="D5159" s="73" t="str">
        <f t="shared" si="160"/>
        <v>set/2019</v>
      </c>
      <c r="E5159" s="263">
        <v>43728</v>
      </c>
      <c r="F5159" s="259" t="s">
        <v>773</v>
      </c>
      <c r="G5159" s="259" t="s">
        <v>288</v>
      </c>
      <c r="H5159" s="264" t="s">
        <v>1582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890</v>
      </c>
      <c r="C5160" s="260" t="s">
        <v>891</v>
      </c>
      <c r="D5160" s="73" t="str">
        <f t="shared" si="160"/>
        <v>set/2019</v>
      </c>
      <c r="E5160" s="263">
        <v>43728</v>
      </c>
      <c r="F5160" s="259" t="s">
        <v>761</v>
      </c>
      <c r="G5160" s="259" t="s">
        <v>288</v>
      </c>
      <c r="H5160" s="264" t="s">
        <v>786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890</v>
      </c>
      <c r="C5161" s="260" t="s">
        <v>891</v>
      </c>
      <c r="D5161" s="73" t="str">
        <f t="shared" si="160"/>
        <v>set/2019</v>
      </c>
      <c r="E5161" s="263">
        <v>43728</v>
      </c>
      <c r="F5161" s="259" t="s">
        <v>1630</v>
      </c>
      <c r="G5161" s="259" t="s">
        <v>288</v>
      </c>
      <c r="H5161" s="264" t="s">
        <v>317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890</v>
      </c>
      <c r="C5162" s="260" t="s">
        <v>891</v>
      </c>
      <c r="D5162" s="73" t="str">
        <f t="shared" si="160"/>
        <v>set/2019</v>
      </c>
      <c r="E5162" s="263">
        <v>43728</v>
      </c>
      <c r="F5162" s="259" t="s">
        <v>585</v>
      </c>
      <c r="G5162" s="259" t="s">
        <v>288</v>
      </c>
      <c r="H5162" s="264" t="s">
        <v>326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890</v>
      </c>
      <c r="C5163" s="260" t="s">
        <v>891</v>
      </c>
      <c r="D5163" s="73" t="str">
        <f t="shared" si="160"/>
        <v>set/2019</v>
      </c>
      <c r="E5163" s="263">
        <v>43728</v>
      </c>
      <c r="F5163" s="259" t="s">
        <v>1631</v>
      </c>
      <c r="G5163" s="259" t="s">
        <v>288</v>
      </c>
      <c r="H5163" s="264" t="s">
        <v>978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890</v>
      </c>
      <c r="C5164" s="260" t="s">
        <v>891</v>
      </c>
      <c r="D5164" s="73" t="str">
        <f t="shared" si="160"/>
        <v>set/2019</v>
      </c>
      <c r="E5164" s="263">
        <v>43728</v>
      </c>
      <c r="F5164" s="259" t="s">
        <v>753</v>
      </c>
      <c r="G5164" s="259" t="s">
        <v>288</v>
      </c>
      <c r="H5164" s="264" t="s">
        <v>792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890</v>
      </c>
      <c r="C5165" s="260" t="s">
        <v>891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288</v>
      </c>
      <c r="H5165" s="264" t="s">
        <v>876</v>
      </c>
      <c r="I5165" s="264" t="s">
        <v>241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890</v>
      </c>
      <c r="C5166" s="260" t="s">
        <v>891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288</v>
      </c>
      <c r="H5166" s="264" t="s">
        <v>333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890</v>
      </c>
      <c r="C5167" s="260" t="s">
        <v>891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288</v>
      </c>
      <c r="H5167" s="264" t="s">
        <v>711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890</v>
      </c>
      <c r="C5168" s="260" t="s">
        <v>891</v>
      </c>
      <c r="D5168" s="73" t="str">
        <f t="shared" si="160"/>
        <v>set/2019</v>
      </c>
      <c r="E5168" s="263">
        <v>43728</v>
      </c>
      <c r="F5168" s="259" t="s">
        <v>208</v>
      </c>
      <c r="G5168" s="259" t="s">
        <v>288</v>
      </c>
      <c r="H5168" s="264" t="s">
        <v>297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890</v>
      </c>
      <c r="C5169" s="260" t="s">
        <v>891</v>
      </c>
      <c r="D5169" s="73" t="str">
        <f t="shared" si="160"/>
        <v>set/2019</v>
      </c>
      <c r="E5169" s="263">
        <v>43728</v>
      </c>
      <c r="F5169" s="259" t="s">
        <v>208</v>
      </c>
      <c r="G5169" s="259" t="s">
        <v>288</v>
      </c>
      <c r="H5169" s="264" t="s">
        <v>297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890</v>
      </c>
      <c r="C5170" s="260" t="s">
        <v>891</v>
      </c>
      <c r="D5170" s="73" t="str">
        <f t="shared" si="160"/>
        <v>set/2019</v>
      </c>
      <c r="E5170" s="263">
        <v>43728</v>
      </c>
      <c r="F5170" s="259" t="s">
        <v>208</v>
      </c>
      <c r="G5170" s="259" t="s">
        <v>288</v>
      </c>
      <c r="H5170" s="264" t="s">
        <v>297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890</v>
      </c>
      <c r="C5171" s="260" t="s">
        <v>891</v>
      </c>
      <c r="D5171" s="73" t="str">
        <f t="shared" si="160"/>
        <v>set/2019</v>
      </c>
      <c r="E5171" s="263">
        <v>43728</v>
      </c>
      <c r="F5171" s="259" t="s">
        <v>208</v>
      </c>
      <c r="G5171" s="259" t="s">
        <v>288</v>
      </c>
      <c r="H5171" s="264" t="s">
        <v>322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890</v>
      </c>
      <c r="C5172" s="260" t="s">
        <v>891</v>
      </c>
      <c r="D5172" s="73" t="str">
        <f t="shared" si="160"/>
        <v>set/2019</v>
      </c>
      <c r="E5172" s="263">
        <v>43728</v>
      </c>
      <c r="F5172" s="259" t="s">
        <v>201</v>
      </c>
      <c r="G5172" s="259" t="s">
        <v>288</v>
      </c>
      <c r="H5172" s="264" t="s">
        <v>202</v>
      </c>
      <c r="I5172" s="264" t="s">
        <v>291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890</v>
      </c>
      <c r="C5173" s="260" t="s">
        <v>891</v>
      </c>
      <c r="D5173" s="73" t="str">
        <f t="shared" si="160"/>
        <v>set/2019</v>
      </c>
      <c r="E5173" s="263">
        <v>43731</v>
      </c>
      <c r="F5173" s="259" t="s">
        <v>1632</v>
      </c>
      <c r="G5173" s="259" t="s">
        <v>288</v>
      </c>
      <c r="H5173" s="264" t="s">
        <v>391</v>
      </c>
      <c r="I5173" s="264" t="s">
        <v>185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890</v>
      </c>
      <c r="C5174" s="260" t="s">
        <v>891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288</v>
      </c>
      <c r="H5174" s="264" t="s">
        <v>1561</v>
      </c>
      <c r="I5174" s="264" t="s">
        <v>241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890</v>
      </c>
      <c r="C5175" s="260" t="s">
        <v>891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288</v>
      </c>
      <c r="H5175" s="264" t="s">
        <v>178</v>
      </c>
      <c r="I5175" s="264" t="s">
        <v>241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890</v>
      </c>
      <c r="C5176" s="260" t="s">
        <v>891</v>
      </c>
      <c r="D5176" s="73" t="str">
        <f t="shared" si="160"/>
        <v>set/2019</v>
      </c>
      <c r="E5176" s="263">
        <v>43731</v>
      </c>
      <c r="F5176" s="259" t="s">
        <v>208</v>
      </c>
      <c r="G5176" s="259" t="s">
        <v>288</v>
      </c>
      <c r="H5176" s="264" t="s">
        <v>297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890</v>
      </c>
      <c r="C5177" s="260" t="s">
        <v>891</v>
      </c>
      <c r="D5177" s="73" t="str">
        <f t="shared" si="160"/>
        <v>set/2019</v>
      </c>
      <c r="E5177" s="263">
        <v>43731</v>
      </c>
      <c r="F5177" s="259" t="s">
        <v>201</v>
      </c>
      <c r="G5177" s="259" t="s">
        <v>288</v>
      </c>
      <c r="H5177" s="264" t="s">
        <v>202</v>
      </c>
      <c r="I5177" s="264" t="s">
        <v>291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892</v>
      </c>
      <c r="C5178" s="260" t="s">
        <v>891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288</v>
      </c>
      <c r="H5178" s="264" t="s">
        <v>143</v>
      </c>
      <c r="I5178" s="264" t="s">
        <v>228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892</v>
      </c>
      <c r="C5179" s="260" t="s">
        <v>891</v>
      </c>
      <c r="D5179" s="73" t="str">
        <f t="shared" si="160"/>
        <v>set/2019</v>
      </c>
      <c r="E5179" s="263">
        <v>43733</v>
      </c>
      <c r="F5179" s="259" t="s">
        <v>199</v>
      </c>
      <c r="G5179" s="259" t="s">
        <v>288</v>
      </c>
      <c r="H5179" s="264" t="s">
        <v>706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892</v>
      </c>
      <c r="C5180" s="260" t="s">
        <v>891</v>
      </c>
      <c r="D5180" s="73" t="str">
        <f t="shared" si="160"/>
        <v>set/2019</v>
      </c>
      <c r="E5180" s="263">
        <v>43733</v>
      </c>
      <c r="F5180" s="259" t="s">
        <v>199</v>
      </c>
      <c r="G5180" s="259" t="s">
        <v>288</v>
      </c>
      <c r="H5180" s="264" t="s">
        <v>706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892</v>
      </c>
      <c r="C5181" s="260" t="s">
        <v>891</v>
      </c>
      <c r="D5181" s="73" t="str">
        <f t="shared" si="160"/>
        <v>set/2019</v>
      </c>
      <c r="E5181" s="263">
        <v>43733</v>
      </c>
      <c r="F5181" s="259" t="s">
        <v>201</v>
      </c>
      <c r="G5181" s="259" t="s">
        <v>288</v>
      </c>
      <c r="H5181" s="264" t="s">
        <v>202</v>
      </c>
      <c r="I5181" s="264" t="s">
        <v>291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890</v>
      </c>
      <c r="C5182" s="260" t="s">
        <v>891</v>
      </c>
      <c r="D5182" s="73" t="str">
        <f t="shared" si="160"/>
        <v>set/2019</v>
      </c>
      <c r="E5182" s="263">
        <v>43733</v>
      </c>
      <c r="F5182" s="259" t="s">
        <v>708</v>
      </c>
      <c r="G5182" s="259" t="s">
        <v>288</v>
      </c>
      <c r="H5182" s="264" t="s">
        <v>708</v>
      </c>
      <c r="I5182" s="264" t="s">
        <v>200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890</v>
      </c>
      <c r="C5183" s="260" t="s">
        <v>891</v>
      </c>
      <c r="D5183" s="73" t="str">
        <f t="shared" si="160"/>
        <v>set/2019</v>
      </c>
      <c r="E5183" s="263">
        <v>43733</v>
      </c>
      <c r="F5183" s="259" t="s">
        <v>199</v>
      </c>
      <c r="G5183" s="259" t="s">
        <v>288</v>
      </c>
      <c r="H5183" s="264" t="s">
        <v>706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890</v>
      </c>
      <c r="C5184" s="260" t="s">
        <v>891</v>
      </c>
      <c r="D5184" s="73" t="str">
        <f t="shared" si="160"/>
        <v>set/2019</v>
      </c>
      <c r="E5184" s="263">
        <v>43733</v>
      </c>
      <c r="F5184" s="259" t="s">
        <v>199</v>
      </c>
      <c r="G5184" s="259" t="s">
        <v>288</v>
      </c>
      <c r="H5184" s="264" t="s">
        <v>706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890</v>
      </c>
      <c r="C5185" s="260" t="s">
        <v>891</v>
      </c>
      <c r="D5185" s="73" t="str">
        <f t="shared" si="160"/>
        <v>set/2019</v>
      </c>
      <c r="E5185" s="263">
        <v>43733</v>
      </c>
      <c r="F5185" s="259" t="s">
        <v>756</v>
      </c>
      <c r="G5185" s="259" t="s">
        <v>288</v>
      </c>
      <c r="H5185" s="264" t="s">
        <v>793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890</v>
      </c>
      <c r="C5186" s="260" t="s">
        <v>891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288</v>
      </c>
      <c r="H5186" s="264" t="s">
        <v>992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890</v>
      </c>
      <c r="C5187" s="260" t="s">
        <v>891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288</v>
      </c>
      <c r="H5187" s="264" t="s">
        <v>1326</v>
      </c>
      <c r="I5187" s="264" t="s">
        <v>242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890</v>
      </c>
      <c r="C5188" s="260" t="s">
        <v>891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288</v>
      </c>
      <c r="H5188" s="264" t="s">
        <v>1633</v>
      </c>
      <c r="I5188" s="264" t="s">
        <v>241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890</v>
      </c>
      <c r="C5189" s="260" t="s">
        <v>891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288</v>
      </c>
      <c r="H5189" s="264" t="s">
        <v>727</v>
      </c>
      <c r="I5189" s="264" t="s">
        <v>249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890</v>
      </c>
      <c r="C5190" s="260" t="s">
        <v>891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288</v>
      </c>
      <c r="H5190" s="264" t="s">
        <v>1322</v>
      </c>
      <c r="I5190" s="264" t="s">
        <v>236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890</v>
      </c>
      <c r="C5191" s="260" t="s">
        <v>891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288</v>
      </c>
      <c r="H5191" s="264" t="s">
        <v>1322</v>
      </c>
      <c r="I5191" s="264" t="s">
        <v>236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890</v>
      </c>
      <c r="C5192" s="260" t="s">
        <v>891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288</v>
      </c>
      <c r="H5192" s="264" t="s">
        <v>1322</v>
      </c>
      <c r="I5192" s="264" t="s">
        <v>236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890</v>
      </c>
      <c r="C5193" s="260" t="s">
        <v>891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288</v>
      </c>
      <c r="H5193" s="264" t="s">
        <v>1322</v>
      </c>
      <c r="I5193" s="264" t="s">
        <v>236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890</v>
      </c>
      <c r="C5194" s="260" t="s">
        <v>891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288</v>
      </c>
      <c r="H5194" s="264" t="s">
        <v>324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890</v>
      </c>
      <c r="C5195" s="260" t="s">
        <v>891</v>
      </c>
      <c r="D5195" s="73" t="str">
        <f t="shared" si="162"/>
        <v>set/2019</v>
      </c>
      <c r="E5195" s="263">
        <v>43733</v>
      </c>
      <c r="F5195" s="259" t="s">
        <v>749</v>
      </c>
      <c r="G5195" s="259" t="s">
        <v>288</v>
      </c>
      <c r="H5195" s="264" t="s">
        <v>759</v>
      </c>
      <c r="I5195" s="264" t="s">
        <v>269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890</v>
      </c>
      <c r="C5196" s="260" t="s">
        <v>891</v>
      </c>
      <c r="D5196" s="73" t="str">
        <f t="shared" si="162"/>
        <v>set/2019</v>
      </c>
      <c r="E5196" s="263">
        <v>43733</v>
      </c>
      <c r="F5196" s="259" t="s">
        <v>749</v>
      </c>
      <c r="G5196" s="259" t="s">
        <v>288</v>
      </c>
      <c r="H5196" s="264" t="s">
        <v>759</v>
      </c>
      <c r="I5196" s="264" t="s">
        <v>269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890</v>
      </c>
      <c r="C5197" s="260" t="s">
        <v>891</v>
      </c>
      <c r="D5197" s="73" t="str">
        <f t="shared" si="162"/>
        <v>set/2019</v>
      </c>
      <c r="E5197" s="263">
        <v>43733</v>
      </c>
      <c r="F5197" s="259" t="s">
        <v>749</v>
      </c>
      <c r="G5197" s="259" t="s">
        <v>288</v>
      </c>
      <c r="H5197" s="264" t="s">
        <v>1634</v>
      </c>
      <c r="I5197" s="264" t="s">
        <v>269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890</v>
      </c>
      <c r="C5198" s="260" t="s">
        <v>891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288</v>
      </c>
      <c r="H5198" s="264" t="s">
        <v>1635</v>
      </c>
      <c r="I5198" s="264" t="s">
        <v>248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890</v>
      </c>
      <c r="C5199" s="260" t="s">
        <v>891</v>
      </c>
      <c r="D5199" s="73" t="str">
        <f t="shared" si="162"/>
        <v>set/2019</v>
      </c>
      <c r="E5199" s="263">
        <v>43733</v>
      </c>
      <c r="F5199" s="259" t="s">
        <v>208</v>
      </c>
      <c r="G5199" s="259" t="s">
        <v>288</v>
      </c>
      <c r="H5199" s="264" t="s">
        <v>297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890</v>
      </c>
      <c r="C5200" s="260" t="s">
        <v>891</v>
      </c>
      <c r="D5200" s="73" t="str">
        <f t="shared" si="162"/>
        <v>set/2019</v>
      </c>
      <c r="E5200" s="263">
        <v>43733</v>
      </c>
      <c r="F5200" s="259" t="s">
        <v>208</v>
      </c>
      <c r="G5200" s="259" t="s">
        <v>288</v>
      </c>
      <c r="H5200" s="264" t="s">
        <v>297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890</v>
      </c>
      <c r="C5201" s="260" t="s">
        <v>891</v>
      </c>
      <c r="D5201" s="73" t="str">
        <f t="shared" si="162"/>
        <v>set/2019</v>
      </c>
      <c r="E5201" s="263">
        <v>43733</v>
      </c>
      <c r="F5201" s="259" t="s">
        <v>208</v>
      </c>
      <c r="G5201" s="259" t="s">
        <v>288</v>
      </c>
      <c r="H5201" s="264" t="s">
        <v>297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890</v>
      </c>
      <c r="C5202" s="260" t="s">
        <v>891</v>
      </c>
      <c r="D5202" s="73" t="str">
        <f t="shared" si="162"/>
        <v>set/2019</v>
      </c>
      <c r="E5202" s="263">
        <v>43733</v>
      </c>
      <c r="F5202" s="259" t="s">
        <v>208</v>
      </c>
      <c r="G5202" s="259" t="s">
        <v>288</v>
      </c>
      <c r="H5202" s="264" t="s">
        <v>297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890</v>
      </c>
      <c r="C5203" s="260" t="s">
        <v>891</v>
      </c>
      <c r="D5203" s="73" t="str">
        <f t="shared" si="162"/>
        <v>set/2019</v>
      </c>
      <c r="E5203" s="263">
        <v>43733</v>
      </c>
      <c r="F5203" s="259" t="s">
        <v>208</v>
      </c>
      <c r="G5203" s="259" t="s">
        <v>288</v>
      </c>
      <c r="H5203" s="264" t="s">
        <v>297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890</v>
      </c>
      <c r="C5204" s="260" t="s">
        <v>891</v>
      </c>
      <c r="D5204" s="73" t="str">
        <f t="shared" si="162"/>
        <v>set/2019</v>
      </c>
      <c r="E5204" s="263">
        <v>43733</v>
      </c>
      <c r="F5204" s="259" t="s">
        <v>208</v>
      </c>
      <c r="G5204" s="259" t="s">
        <v>288</v>
      </c>
      <c r="H5204" s="264" t="s">
        <v>297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890</v>
      </c>
      <c r="C5205" s="260" t="s">
        <v>891</v>
      </c>
      <c r="D5205" s="73" t="str">
        <f t="shared" si="162"/>
        <v>set/2019</v>
      </c>
      <c r="E5205" s="263">
        <v>43733</v>
      </c>
      <c r="F5205" s="259" t="s">
        <v>208</v>
      </c>
      <c r="G5205" s="259" t="s">
        <v>288</v>
      </c>
      <c r="H5205" s="264" t="s">
        <v>297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890</v>
      </c>
      <c r="C5206" s="260" t="s">
        <v>891</v>
      </c>
      <c r="D5206" s="73" t="str">
        <f t="shared" si="162"/>
        <v>set/2019</v>
      </c>
      <c r="E5206" s="263">
        <v>43733</v>
      </c>
      <c r="F5206" s="259" t="s">
        <v>208</v>
      </c>
      <c r="G5206" s="259" t="s">
        <v>288</v>
      </c>
      <c r="H5206" s="264" t="s">
        <v>297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890</v>
      </c>
      <c r="C5207" s="260" t="s">
        <v>891</v>
      </c>
      <c r="D5207" s="73" t="str">
        <f t="shared" si="162"/>
        <v>set/2019</v>
      </c>
      <c r="E5207" s="263">
        <v>43733</v>
      </c>
      <c r="F5207" s="259" t="s">
        <v>208</v>
      </c>
      <c r="G5207" s="259" t="s">
        <v>288</v>
      </c>
      <c r="H5207" s="264" t="s">
        <v>297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890</v>
      </c>
      <c r="C5208" s="260" t="s">
        <v>891</v>
      </c>
      <c r="D5208" s="73" t="str">
        <f t="shared" si="162"/>
        <v>set/2019</v>
      </c>
      <c r="E5208" s="263">
        <v>43733</v>
      </c>
      <c r="F5208" s="259" t="s">
        <v>201</v>
      </c>
      <c r="G5208" s="259" t="s">
        <v>288</v>
      </c>
      <c r="H5208" s="264" t="s">
        <v>202</v>
      </c>
      <c r="I5208" s="264" t="s">
        <v>291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890</v>
      </c>
      <c r="C5209" s="260" t="s">
        <v>891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288</v>
      </c>
      <c r="H5209" s="264" t="s">
        <v>953</v>
      </c>
      <c r="I5209" s="264" t="s">
        <v>245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890</v>
      </c>
      <c r="C5210" s="260" t="s">
        <v>891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288</v>
      </c>
      <c r="H5210" s="270" t="s">
        <v>1636</v>
      </c>
      <c r="I5210" s="270" t="s">
        <v>1637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890</v>
      </c>
      <c r="C5211" s="260" t="s">
        <v>891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288</v>
      </c>
      <c r="H5211" s="264" t="s">
        <v>182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890</v>
      </c>
      <c r="C5212" s="260" t="s">
        <v>891</v>
      </c>
      <c r="D5212" s="73" t="str">
        <f t="shared" si="162"/>
        <v>set/2019</v>
      </c>
      <c r="E5212" s="263">
        <v>43734</v>
      </c>
      <c r="F5212" s="259" t="s">
        <v>180</v>
      </c>
      <c r="G5212" s="259" t="s">
        <v>288</v>
      </c>
      <c r="H5212" s="334" t="s">
        <v>1553</v>
      </c>
      <c r="I5212" s="264" t="s">
        <v>181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890</v>
      </c>
      <c r="C5213" s="260" t="s">
        <v>891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288</v>
      </c>
      <c r="H5213" s="264" t="s">
        <v>809</v>
      </c>
      <c r="I5213" s="264" t="s">
        <v>236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890</v>
      </c>
      <c r="C5214" s="260" t="s">
        <v>891</v>
      </c>
      <c r="D5214" s="73" t="str">
        <f t="shared" si="162"/>
        <v>set/2019</v>
      </c>
      <c r="E5214" s="263">
        <v>43734</v>
      </c>
      <c r="F5214" s="259" t="s">
        <v>549</v>
      </c>
      <c r="G5214" s="259" t="s">
        <v>288</v>
      </c>
      <c r="H5214" s="264" t="s">
        <v>912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890</v>
      </c>
      <c r="C5215" s="260" t="s">
        <v>891</v>
      </c>
      <c r="D5215" s="73" t="str">
        <f t="shared" si="162"/>
        <v>set/2019</v>
      </c>
      <c r="E5215" s="263">
        <v>43734</v>
      </c>
      <c r="F5215" s="259" t="s">
        <v>180</v>
      </c>
      <c r="G5215" s="259" t="s">
        <v>288</v>
      </c>
      <c r="H5215" s="264" t="s">
        <v>1059</v>
      </c>
      <c r="I5215" s="264" t="s">
        <v>181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890</v>
      </c>
      <c r="C5216" s="260" t="s">
        <v>891</v>
      </c>
      <c r="D5216" s="73" t="str">
        <f t="shared" si="162"/>
        <v>set/2019</v>
      </c>
      <c r="E5216" s="263">
        <v>43734</v>
      </c>
      <c r="F5216" s="259" t="s">
        <v>208</v>
      </c>
      <c r="G5216" s="259" t="s">
        <v>288</v>
      </c>
      <c r="H5216" s="264" t="s">
        <v>297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890</v>
      </c>
      <c r="C5217" s="260" t="s">
        <v>891</v>
      </c>
      <c r="D5217" s="73" t="str">
        <f t="shared" si="162"/>
        <v>set/2019</v>
      </c>
      <c r="E5217" s="263">
        <v>43734</v>
      </c>
      <c r="F5217" s="259" t="s">
        <v>208</v>
      </c>
      <c r="G5217" s="259" t="s">
        <v>288</v>
      </c>
      <c r="H5217" s="264" t="s">
        <v>297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890</v>
      </c>
      <c r="C5218" s="260" t="s">
        <v>891</v>
      </c>
      <c r="D5218" s="73" t="str">
        <f t="shared" si="162"/>
        <v>set/2019</v>
      </c>
      <c r="E5218" s="263">
        <v>43734</v>
      </c>
      <c r="F5218" s="259" t="s">
        <v>201</v>
      </c>
      <c r="G5218" s="259" t="s">
        <v>288</v>
      </c>
      <c r="H5218" s="264" t="s">
        <v>202</v>
      </c>
      <c r="I5218" s="264" t="s">
        <v>291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892</v>
      </c>
      <c r="C5219" s="260" t="s">
        <v>891</v>
      </c>
      <c r="D5219" s="73" t="str">
        <f t="shared" si="162"/>
        <v>set/2019</v>
      </c>
      <c r="E5219" s="263">
        <v>43735</v>
      </c>
      <c r="F5219" s="259" t="s">
        <v>708</v>
      </c>
      <c r="G5219" s="259" t="s">
        <v>288</v>
      </c>
      <c r="H5219" s="264" t="s">
        <v>708</v>
      </c>
      <c r="I5219" s="264" t="s">
        <v>200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892</v>
      </c>
      <c r="C5220" s="260" t="s">
        <v>891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288</v>
      </c>
      <c r="H5220" s="264" t="s">
        <v>143</v>
      </c>
      <c r="I5220" s="264" t="s">
        <v>228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890</v>
      </c>
      <c r="C5221" s="260" t="s">
        <v>891</v>
      </c>
      <c r="D5221" s="73" t="str">
        <f t="shared" si="162"/>
        <v>set/2019</v>
      </c>
      <c r="E5221" s="263">
        <v>43735</v>
      </c>
      <c r="F5221" s="259" t="s">
        <v>749</v>
      </c>
      <c r="G5221" s="259" t="s">
        <v>288</v>
      </c>
      <c r="H5221" s="260" t="s">
        <v>759</v>
      </c>
      <c r="I5221" s="264" t="s">
        <v>269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890</v>
      </c>
      <c r="C5222" s="260" t="s">
        <v>891</v>
      </c>
      <c r="D5222" s="73" t="str">
        <f t="shared" si="162"/>
        <v>set/2019</v>
      </c>
      <c r="E5222" s="263">
        <v>43735</v>
      </c>
      <c r="F5222" s="259" t="s">
        <v>749</v>
      </c>
      <c r="G5222" s="259" t="s">
        <v>288</v>
      </c>
      <c r="H5222" s="264" t="s">
        <v>207</v>
      </c>
      <c r="I5222" s="264" t="s">
        <v>269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890</v>
      </c>
      <c r="C5223" s="260" t="s">
        <v>891</v>
      </c>
      <c r="D5223" s="73" t="str">
        <f t="shared" si="162"/>
        <v>set/2019</v>
      </c>
      <c r="E5223" s="263">
        <v>43735</v>
      </c>
      <c r="F5223" s="259" t="s">
        <v>749</v>
      </c>
      <c r="G5223" s="259" t="s">
        <v>288</v>
      </c>
      <c r="H5223" s="264" t="s">
        <v>1472</v>
      </c>
      <c r="I5223" s="264" t="s">
        <v>269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890</v>
      </c>
      <c r="C5224" s="260" t="s">
        <v>891</v>
      </c>
      <c r="D5224" s="73" t="str">
        <f t="shared" si="162"/>
        <v>set/2019</v>
      </c>
      <c r="E5224" s="263">
        <v>43735</v>
      </c>
      <c r="F5224" s="259" t="s">
        <v>749</v>
      </c>
      <c r="G5224" s="259" t="s">
        <v>288</v>
      </c>
      <c r="H5224" s="264" t="s">
        <v>1298</v>
      </c>
      <c r="I5224" s="264" t="s">
        <v>269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890</v>
      </c>
      <c r="C5225" s="260" t="s">
        <v>891</v>
      </c>
      <c r="D5225" s="73" t="str">
        <f t="shared" si="162"/>
        <v>set/2019</v>
      </c>
      <c r="E5225" s="263">
        <v>43735</v>
      </c>
      <c r="F5225" s="259" t="s">
        <v>208</v>
      </c>
      <c r="G5225" s="259" t="s">
        <v>288</v>
      </c>
      <c r="H5225" s="264" t="s">
        <v>297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890</v>
      </c>
      <c r="C5226" s="260" t="s">
        <v>891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288</v>
      </c>
      <c r="H5226" s="260" t="s">
        <v>1638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890</v>
      </c>
      <c r="C5227" s="260" t="s">
        <v>891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288</v>
      </c>
      <c r="H5227" s="260" t="s">
        <v>924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890</v>
      </c>
      <c r="C5228" s="260" t="s">
        <v>891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288</v>
      </c>
      <c r="H5228" s="260" t="s">
        <v>1639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890</v>
      </c>
      <c r="C5229" s="260" t="s">
        <v>891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288</v>
      </c>
      <c r="H5229" s="260" t="s">
        <v>1074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890</v>
      </c>
      <c r="C5230" s="260" t="s">
        <v>891</v>
      </c>
      <c r="D5230" s="73" t="str">
        <f t="shared" si="162"/>
        <v>set/2019</v>
      </c>
      <c r="E5230" s="263">
        <v>43735</v>
      </c>
      <c r="F5230" s="259" t="s">
        <v>201</v>
      </c>
      <c r="G5230" s="259" t="s">
        <v>288</v>
      </c>
      <c r="H5230" s="264" t="s">
        <v>202</v>
      </c>
      <c r="I5230" s="264" t="s">
        <v>291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892</v>
      </c>
      <c r="C5231" s="260" t="s">
        <v>891</v>
      </c>
      <c r="D5231" s="73" t="str">
        <f t="shared" si="162"/>
        <v>set/2019</v>
      </c>
      <c r="E5231" s="263">
        <v>43738</v>
      </c>
      <c r="F5231" s="259" t="s">
        <v>199</v>
      </c>
      <c r="G5231" s="259" t="s">
        <v>288</v>
      </c>
      <c r="H5231" s="264" t="s">
        <v>706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892</v>
      </c>
      <c r="C5232" s="260" t="s">
        <v>891</v>
      </c>
      <c r="D5232" s="73" t="str">
        <f t="shared" si="162"/>
        <v>set/2019</v>
      </c>
      <c r="E5232" s="263">
        <v>43738</v>
      </c>
      <c r="F5232" s="259" t="s">
        <v>208</v>
      </c>
      <c r="G5232" s="259" t="s">
        <v>288</v>
      </c>
      <c r="H5232" s="264" t="s">
        <v>322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892</v>
      </c>
      <c r="C5233" s="260" t="s">
        <v>891</v>
      </c>
      <c r="D5233" s="73" t="str">
        <f t="shared" si="162"/>
        <v>set/2019</v>
      </c>
      <c r="E5233" s="263">
        <v>43738</v>
      </c>
      <c r="F5233" s="259" t="s">
        <v>208</v>
      </c>
      <c r="G5233" s="259" t="s">
        <v>288</v>
      </c>
      <c r="H5233" s="264" t="s">
        <v>750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892</v>
      </c>
      <c r="C5234" s="260" t="s">
        <v>891</v>
      </c>
      <c r="D5234" s="73" t="str">
        <f t="shared" si="162"/>
        <v>set/2019</v>
      </c>
      <c r="E5234" s="263">
        <v>43738</v>
      </c>
      <c r="F5234" s="259" t="s">
        <v>1640</v>
      </c>
      <c r="G5234" s="259" t="s">
        <v>288</v>
      </c>
      <c r="H5234" s="264" t="s">
        <v>202</v>
      </c>
      <c r="I5234" s="264" t="s">
        <v>291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890</v>
      </c>
      <c r="C5235" s="260" t="s">
        <v>891</v>
      </c>
      <c r="D5235" s="73" t="str">
        <f t="shared" si="162"/>
        <v>set/2019</v>
      </c>
      <c r="E5235" s="263">
        <v>43738</v>
      </c>
      <c r="F5235" s="259" t="s">
        <v>199</v>
      </c>
      <c r="G5235" s="259" t="s">
        <v>288</v>
      </c>
      <c r="H5235" s="264" t="s">
        <v>706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890</v>
      </c>
      <c r="C5236" s="260" t="s">
        <v>891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288</v>
      </c>
      <c r="H5236" s="264" t="s">
        <v>209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890</v>
      </c>
      <c r="C5237" s="260" t="s">
        <v>891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288</v>
      </c>
      <c r="H5237" s="264" t="s">
        <v>613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890</v>
      </c>
      <c r="C5238" s="260" t="s">
        <v>891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288</v>
      </c>
      <c r="H5238" s="264" t="s">
        <v>862</v>
      </c>
      <c r="I5238" s="264" t="s">
        <v>250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890</v>
      </c>
      <c r="C5239" s="260" t="s">
        <v>891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288</v>
      </c>
      <c r="H5239" s="264" t="s">
        <v>190</v>
      </c>
      <c r="I5239" s="264" t="s">
        <v>248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890</v>
      </c>
      <c r="C5240" s="260" t="s">
        <v>891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288</v>
      </c>
      <c r="H5240" s="264" t="s">
        <v>800</v>
      </c>
      <c r="I5240" s="264" t="s">
        <v>248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890</v>
      </c>
      <c r="C5241" s="260" t="s">
        <v>891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288</v>
      </c>
      <c r="H5241" s="264" t="s">
        <v>755</v>
      </c>
      <c r="I5241" s="264" t="s">
        <v>242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890</v>
      </c>
      <c r="C5242" s="260" t="s">
        <v>891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288</v>
      </c>
      <c r="H5242" s="264" t="s">
        <v>178</v>
      </c>
      <c r="I5242" s="264" t="s">
        <v>241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890</v>
      </c>
      <c r="C5243" s="260" t="s">
        <v>891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288</v>
      </c>
      <c r="H5243" s="264" t="s">
        <v>338</v>
      </c>
      <c r="I5243" s="264" t="s">
        <v>241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890</v>
      </c>
      <c r="C5244" s="260" t="s">
        <v>891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288</v>
      </c>
      <c r="H5244" s="264" t="s">
        <v>1221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890</v>
      </c>
      <c r="C5245" s="260" t="s">
        <v>891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288</v>
      </c>
      <c r="H5245" s="264" t="s">
        <v>1534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890</v>
      </c>
      <c r="C5246" s="260" t="s">
        <v>891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288</v>
      </c>
      <c r="H5246" s="264" t="s">
        <v>1534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890</v>
      </c>
      <c r="C5247" s="260" t="s">
        <v>891</v>
      </c>
      <c r="D5247" s="73" t="str">
        <f t="shared" si="162"/>
        <v>set/2019</v>
      </c>
      <c r="E5247" s="263">
        <v>43738</v>
      </c>
      <c r="F5247" s="259" t="s">
        <v>208</v>
      </c>
      <c r="G5247" s="259" t="s">
        <v>288</v>
      </c>
      <c r="H5247" s="264" t="s">
        <v>297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890</v>
      </c>
      <c r="C5248" s="260" t="s">
        <v>891</v>
      </c>
      <c r="D5248" s="73" t="str">
        <f t="shared" si="162"/>
        <v>set/2019</v>
      </c>
      <c r="E5248" s="263">
        <v>43738</v>
      </c>
      <c r="F5248" s="259" t="s">
        <v>208</v>
      </c>
      <c r="G5248" s="259" t="s">
        <v>288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892</v>
      </c>
      <c r="C5249" s="260" t="s">
        <v>891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288</v>
      </c>
      <c r="H5249" s="264" t="s">
        <v>802</v>
      </c>
      <c r="I5249" s="264" t="s">
        <v>231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890</v>
      </c>
      <c r="C5250" s="260" t="s">
        <v>891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288</v>
      </c>
      <c r="H5250" s="264" t="s">
        <v>802</v>
      </c>
      <c r="I5250" s="264" t="s">
        <v>231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892</v>
      </c>
      <c r="C5251" s="260" t="s">
        <v>891</v>
      </c>
      <c r="D5251" s="73" t="str">
        <f t="shared" ref="D5251:D5314" si="164">TEXT(E5251,"mmm/aaaa")</f>
        <v>out/2019</v>
      </c>
      <c r="E5251" s="263">
        <v>43739</v>
      </c>
      <c r="F5251" s="259" t="s">
        <v>199</v>
      </c>
      <c r="G5251" s="259" t="s">
        <v>288</v>
      </c>
      <c r="H5251" s="264" t="s">
        <v>706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892</v>
      </c>
      <c r="C5252" s="260" t="s">
        <v>891</v>
      </c>
      <c r="D5252" s="73" t="str">
        <f t="shared" si="164"/>
        <v>out/2019</v>
      </c>
      <c r="E5252" s="263">
        <v>43739</v>
      </c>
      <c r="F5252" s="259" t="s">
        <v>201</v>
      </c>
      <c r="G5252" s="259" t="s">
        <v>288</v>
      </c>
      <c r="H5252" s="264" t="s">
        <v>202</v>
      </c>
      <c r="I5252" s="264" t="s">
        <v>291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890</v>
      </c>
      <c r="C5253" s="260" t="s">
        <v>891</v>
      </c>
      <c r="D5253" s="73" t="str">
        <f t="shared" si="164"/>
        <v>out/2019</v>
      </c>
      <c r="E5253" s="263">
        <v>43739</v>
      </c>
      <c r="F5253" s="259" t="s">
        <v>708</v>
      </c>
      <c r="G5253" s="259" t="s">
        <v>288</v>
      </c>
      <c r="H5253" s="264" t="s">
        <v>708</v>
      </c>
      <c r="I5253" s="264" t="s">
        <v>200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890</v>
      </c>
      <c r="C5254" s="260" t="s">
        <v>891</v>
      </c>
      <c r="D5254" s="73" t="str">
        <f t="shared" si="164"/>
        <v>out/2019</v>
      </c>
      <c r="E5254" s="263">
        <v>43739</v>
      </c>
      <c r="F5254" s="259" t="s">
        <v>199</v>
      </c>
      <c r="G5254" s="259" t="s">
        <v>288</v>
      </c>
      <c r="H5254" s="264" t="s">
        <v>706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890</v>
      </c>
      <c r="C5255" s="260" t="s">
        <v>891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288</v>
      </c>
      <c r="H5255" s="264" t="s">
        <v>569</v>
      </c>
      <c r="I5255" s="264" t="s">
        <v>185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890</v>
      </c>
      <c r="C5256" s="260" t="s">
        <v>891</v>
      </c>
      <c r="D5256" s="73" t="str">
        <f t="shared" si="164"/>
        <v>out/2019</v>
      </c>
      <c r="E5256" s="263">
        <v>43739</v>
      </c>
      <c r="F5256" s="259" t="s">
        <v>749</v>
      </c>
      <c r="G5256" s="259" t="s">
        <v>288</v>
      </c>
      <c r="H5256" s="264" t="s">
        <v>972</v>
      </c>
      <c r="I5256" s="264" t="s">
        <v>269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892</v>
      </c>
      <c r="C5257" s="260" t="s">
        <v>891</v>
      </c>
      <c r="D5257" s="73" t="str">
        <f t="shared" si="164"/>
        <v>out/2019</v>
      </c>
      <c r="E5257" s="263">
        <v>43740</v>
      </c>
      <c r="F5257" s="259" t="s">
        <v>199</v>
      </c>
      <c r="G5257" s="259" t="s">
        <v>288</v>
      </c>
      <c r="H5257" s="264" t="s">
        <v>706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892</v>
      </c>
      <c r="C5258" s="260" t="s">
        <v>891</v>
      </c>
      <c r="D5258" s="73" t="str">
        <f t="shared" si="164"/>
        <v>out/2019</v>
      </c>
      <c r="E5258" s="263">
        <v>43740</v>
      </c>
      <c r="F5258" s="259" t="s">
        <v>201</v>
      </c>
      <c r="G5258" s="259" t="s">
        <v>288</v>
      </c>
      <c r="H5258" s="264" t="s">
        <v>202</v>
      </c>
      <c r="I5258" s="264" t="s">
        <v>291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890</v>
      </c>
      <c r="C5259" s="260" t="s">
        <v>891</v>
      </c>
      <c r="D5259" s="73" t="str">
        <f t="shared" si="164"/>
        <v>out/2019</v>
      </c>
      <c r="E5259" s="263">
        <v>43740</v>
      </c>
      <c r="F5259" s="259" t="s">
        <v>708</v>
      </c>
      <c r="G5259" s="259" t="s">
        <v>288</v>
      </c>
      <c r="H5259" s="264" t="s">
        <v>708</v>
      </c>
      <c r="I5259" s="264" t="s">
        <v>200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890</v>
      </c>
      <c r="C5260" s="260" t="s">
        <v>891</v>
      </c>
      <c r="D5260" s="73" t="str">
        <f t="shared" si="164"/>
        <v>out/2019</v>
      </c>
      <c r="E5260" s="263">
        <v>43740</v>
      </c>
      <c r="F5260" s="259" t="s">
        <v>199</v>
      </c>
      <c r="G5260" s="259" t="s">
        <v>288</v>
      </c>
      <c r="H5260" s="264" t="s">
        <v>706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890</v>
      </c>
      <c r="C5261" s="260" t="s">
        <v>891</v>
      </c>
      <c r="D5261" s="73" t="str">
        <f t="shared" si="164"/>
        <v>out/2019</v>
      </c>
      <c r="E5261" s="263">
        <v>43740</v>
      </c>
      <c r="F5261" s="259" t="s">
        <v>719</v>
      </c>
      <c r="G5261" s="259" t="s">
        <v>288</v>
      </c>
      <c r="H5261" s="264" t="s">
        <v>942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890</v>
      </c>
      <c r="C5262" s="260" t="s">
        <v>891</v>
      </c>
      <c r="D5262" s="73" t="str">
        <f t="shared" si="164"/>
        <v>out/2019</v>
      </c>
      <c r="E5262" s="263">
        <v>43740</v>
      </c>
      <c r="F5262" s="259" t="s">
        <v>549</v>
      </c>
      <c r="G5262" s="259" t="s">
        <v>288</v>
      </c>
      <c r="H5262" s="264" t="s">
        <v>942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890</v>
      </c>
      <c r="C5263" s="260" t="s">
        <v>891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288</v>
      </c>
      <c r="H5263" s="264" t="s">
        <v>841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890</v>
      </c>
      <c r="C5264" s="260" t="s">
        <v>891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288</v>
      </c>
      <c r="H5264" s="264" t="s">
        <v>1641</v>
      </c>
      <c r="I5264" s="264" t="s">
        <v>242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890</v>
      </c>
      <c r="C5265" s="260" t="s">
        <v>891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288</v>
      </c>
      <c r="H5265" s="264" t="s">
        <v>1641</v>
      </c>
      <c r="I5265" s="264" t="s">
        <v>242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890</v>
      </c>
      <c r="C5266" s="260" t="s">
        <v>891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288</v>
      </c>
      <c r="H5266" s="264" t="s">
        <v>953</v>
      </c>
      <c r="I5266" s="264" t="s">
        <v>245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890</v>
      </c>
      <c r="C5267" s="260" t="s">
        <v>891</v>
      </c>
      <c r="D5267" s="73" t="str">
        <f t="shared" si="164"/>
        <v>out/2019</v>
      </c>
      <c r="E5267" s="263">
        <v>43741</v>
      </c>
      <c r="F5267" s="259" t="s">
        <v>209</v>
      </c>
      <c r="G5267" s="259" t="s">
        <v>288</v>
      </c>
      <c r="H5267" s="264" t="s">
        <v>209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890</v>
      </c>
      <c r="C5268" s="260" t="s">
        <v>891</v>
      </c>
      <c r="D5268" s="73" t="str">
        <f t="shared" si="164"/>
        <v>out/2019</v>
      </c>
      <c r="E5268" s="263">
        <v>43741</v>
      </c>
      <c r="F5268" s="259" t="s">
        <v>212</v>
      </c>
      <c r="G5268" s="259" t="s">
        <v>288</v>
      </c>
      <c r="H5268" s="264" t="s">
        <v>803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890</v>
      </c>
      <c r="C5269" s="260" t="s">
        <v>891</v>
      </c>
      <c r="D5269" s="73" t="str">
        <f t="shared" si="164"/>
        <v>out/2019</v>
      </c>
      <c r="E5269" s="263">
        <v>43741</v>
      </c>
      <c r="F5269" s="259" t="s">
        <v>201</v>
      </c>
      <c r="G5269" s="259" t="s">
        <v>288</v>
      </c>
      <c r="H5269" s="264" t="s">
        <v>202</v>
      </c>
      <c r="I5269" s="264" t="s">
        <v>291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890</v>
      </c>
      <c r="C5270" s="260" t="s">
        <v>891</v>
      </c>
      <c r="D5270" s="73" t="str">
        <f t="shared" si="164"/>
        <v>out/2019</v>
      </c>
      <c r="E5270" s="263">
        <v>43742</v>
      </c>
      <c r="F5270" s="259" t="s">
        <v>772</v>
      </c>
      <c r="G5270" s="259" t="s">
        <v>288</v>
      </c>
      <c r="H5270" s="264" t="s">
        <v>772</v>
      </c>
      <c r="I5270" s="264" t="s">
        <v>230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890</v>
      </c>
      <c r="C5271" s="260" t="s">
        <v>891</v>
      </c>
      <c r="D5271" s="73" t="str">
        <f t="shared" si="164"/>
        <v>out/2019</v>
      </c>
      <c r="E5271" s="263">
        <v>43742</v>
      </c>
      <c r="F5271" s="259" t="s">
        <v>549</v>
      </c>
      <c r="G5271" s="259" t="s">
        <v>288</v>
      </c>
      <c r="H5271" s="264" t="s">
        <v>1398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890</v>
      </c>
      <c r="C5272" s="260" t="s">
        <v>891</v>
      </c>
      <c r="D5272" s="73" t="str">
        <f t="shared" si="164"/>
        <v>out/2019</v>
      </c>
      <c r="E5272" s="263">
        <v>43742</v>
      </c>
      <c r="F5272" s="259" t="s">
        <v>208</v>
      </c>
      <c r="G5272" s="259" t="s">
        <v>288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890</v>
      </c>
      <c r="C5273" s="260" t="s">
        <v>891</v>
      </c>
      <c r="D5273" s="73" t="str">
        <f t="shared" si="164"/>
        <v>out/2019</v>
      </c>
      <c r="E5273" s="263">
        <v>43742</v>
      </c>
      <c r="F5273" s="259" t="s">
        <v>201</v>
      </c>
      <c r="G5273" s="259" t="s">
        <v>288</v>
      </c>
      <c r="H5273" s="264" t="s">
        <v>202</v>
      </c>
      <c r="I5273" s="264" t="s">
        <v>291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890</v>
      </c>
      <c r="C5274" s="260" t="s">
        <v>891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288</v>
      </c>
      <c r="H5274" s="264" t="s">
        <v>1642</v>
      </c>
      <c r="I5274" s="264" t="s">
        <v>249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890</v>
      </c>
      <c r="C5275" s="260" t="s">
        <v>891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288</v>
      </c>
      <c r="H5275" s="264" t="s">
        <v>1643</v>
      </c>
      <c r="I5275" s="264" t="s">
        <v>242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890</v>
      </c>
      <c r="C5276" s="260" t="s">
        <v>891</v>
      </c>
      <c r="D5276" s="73" t="str">
        <f t="shared" si="164"/>
        <v>out/2019</v>
      </c>
      <c r="E5276" s="263">
        <v>43745</v>
      </c>
      <c r="F5276" s="259" t="s">
        <v>709</v>
      </c>
      <c r="G5276" s="259" t="s">
        <v>288</v>
      </c>
      <c r="H5276" s="264" t="s">
        <v>804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890</v>
      </c>
      <c r="C5277" s="260" t="s">
        <v>891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288</v>
      </c>
      <c r="H5277" s="264" t="s">
        <v>1274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890</v>
      </c>
      <c r="C5278" s="260" t="s">
        <v>891</v>
      </c>
      <c r="D5278" s="73" t="str">
        <f t="shared" si="164"/>
        <v>out/2019</v>
      </c>
      <c r="E5278" s="263">
        <v>43745</v>
      </c>
      <c r="F5278" s="259" t="s">
        <v>749</v>
      </c>
      <c r="G5278" s="259" t="s">
        <v>288</v>
      </c>
      <c r="H5278" s="264" t="s">
        <v>827</v>
      </c>
      <c r="I5278" s="264" t="s">
        <v>269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890</v>
      </c>
      <c r="C5279" s="260" t="s">
        <v>891</v>
      </c>
      <c r="D5279" s="73" t="str">
        <f t="shared" si="164"/>
        <v>out/2019</v>
      </c>
      <c r="E5279" s="263">
        <v>43745</v>
      </c>
      <c r="F5279" s="259" t="s">
        <v>208</v>
      </c>
      <c r="G5279" s="259" t="s">
        <v>288</v>
      </c>
      <c r="H5279" s="264" t="s">
        <v>297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890</v>
      </c>
      <c r="C5280" s="260" t="s">
        <v>891</v>
      </c>
      <c r="D5280" s="73" t="str">
        <f t="shared" si="164"/>
        <v>out/2019</v>
      </c>
      <c r="E5280" s="263">
        <v>43745</v>
      </c>
      <c r="F5280" s="259" t="s">
        <v>201</v>
      </c>
      <c r="G5280" s="259" t="s">
        <v>288</v>
      </c>
      <c r="H5280" s="264" t="s">
        <v>202</v>
      </c>
      <c r="I5280" s="264" t="s">
        <v>291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890</v>
      </c>
      <c r="C5281" s="260" t="s">
        <v>891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288</v>
      </c>
      <c r="H5281" s="264" t="s">
        <v>1394</v>
      </c>
      <c r="I5281" s="264" t="s">
        <v>254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890</v>
      </c>
      <c r="C5282" s="260" t="s">
        <v>891</v>
      </c>
      <c r="D5282" s="73" t="str">
        <f t="shared" si="164"/>
        <v>out/2019</v>
      </c>
      <c r="E5282" s="263">
        <v>43747</v>
      </c>
      <c r="F5282" s="259" t="s">
        <v>201</v>
      </c>
      <c r="G5282" s="259" t="s">
        <v>288</v>
      </c>
      <c r="H5282" s="264" t="s">
        <v>202</v>
      </c>
      <c r="I5282" s="264" t="s">
        <v>291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890</v>
      </c>
      <c r="C5283" s="260" t="s">
        <v>891</v>
      </c>
      <c r="D5283" s="73" t="str">
        <f t="shared" si="164"/>
        <v>out/2019</v>
      </c>
      <c r="E5283" s="263">
        <v>43748</v>
      </c>
      <c r="F5283" s="259" t="s">
        <v>1644</v>
      </c>
      <c r="G5283" s="259" t="s">
        <v>288</v>
      </c>
      <c r="H5283" s="264" t="s">
        <v>391</v>
      </c>
      <c r="I5283" s="264" t="s">
        <v>185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890</v>
      </c>
      <c r="C5284" s="260" t="s">
        <v>891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288</v>
      </c>
      <c r="H5284" s="264" t="s">
        <v>569</v>
      </c>
      <c r="I5284" s="264" t="s">
        <v>185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890</v>
      </c>
      <c r="C5285" s="260" t="s">
        <v>891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288</v>
      </c>
      <c r="H5285" s="264" t="s">
        <v>953</v>
      </c>
      <c r="I5285" s="264" t="s">
        <v>245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890</v>
      </c>
      <c r="C5286" s="260" t="s">
        <v>891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288</v>
      </c>
      <c r="H5286" s="264" t="s">
        <v>1311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890</v>
      </c>
      <c r="C5287" s="260" t="s">
        <v>891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288</v>
      </c>
      <c r="H5287" s="264" t="s">
        <v>893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890</v>
      </c>
      <c r="C5288" s="260" t="s">
        <v>891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288</v>
      </c>
      <c r="H5288" s="264" t="s">
        <v>939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890</v>
      </c>
      <c r="C5289" s="260" t="s">
        <v>891</v>
      </c>
      <c r="D5289" s="73" t="str">
        <f t="shared" si="164"/>
        <v>out/2019</v>
      </c>
      <c r="E5289" s="263">
        <v>43748</v>
      </c>
      <c r="F5289" s="259" t="s">
        <v>208</v>
      </c>
      <c r="G5289" s="259" t="s">
        <v>288</v>
      </c>
      <c r="H5289" s="264" t="s">
        <v>297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890</v>
      </c>
      <c r="C5290" s="260" t="s">
        <v>891</v>
      </c>
      <c r="D5290" s="73" t="str">
        <f t="shared" si="164"/>
        <v>out/2019</v>
      </c>
      <c r="E5290" s="263">
        <v>43748</v>
      </c>
      <c r="F5290" s="259" t="s">
        <v>208</v>
      </c>
      <c r="G5290" s="259" t="s">
        <v>288</v>
      </c>
      <c r="H5290" s="264" t="s">
        <v>297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890</v>
      </c>
      <c r="C5291" s="260" t="s">
        <v>891</v>
      </c>
      <c r="D5291" s="73" t="str">
        <f t="shared" si="164"/>
        <v>out/2019</v>
      </c>
      <c r="E5291" s="263">
        <v>43748</v>
      </c>
      <c r="F5291" s="259" t="s">
        <v>208</v>
      </c>
      <c r="G5291" s="259" t="s">
        <v>288</v>
      </c>
      <c r="H5291" s="264" t="s">
        <v>297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890</v>
      </c>
      <c r="C5292" s="260" t="s">
        <v>891</v>
      </c>
      <c r="D5292" s="73" t="str">
        <f t="shared" si="164"/>
        <v>out/2019</v>
      </c>
      <c r="E5292" s="263">
        <v>43748</v>
      </c>
      <c r="F5292" s="259" t="s">
        <v>201</v>
      </c>
      <c r="G5292" s="259" t="s">
        <v>288</v>
      </c>
      <c r="H5292" s="264" t="s">
        <v>202</v>
      </c>
      <c r="I5292" s="264" t="s">
        <v>291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892</v>
      </c>
      <c r="C5293" s="260" t="s">
        <v>891</v>
      </c>
      <c r="D5293" s="73" t="str">
        <f t="shared" si="164"/>
        <v>out/2019</v>
      </c>
      <c r="E5293" s="263">
        <v>43749</v>
      </c>
      <c r="F5293" s="259" t="s">
        <v>208</v>
      </c>
      <c r="G5293" s="259" t="s">
        <v>288</v>
      </c>
      <c r="H5293" s="264" t="s">
        <v>322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892</v>
      </c>
      <c r="C5294" s="260" t="s">
        <v>891</v>
      </c>
      <c r="D5294" s="73" t="str">
        <f t="shared" si="164"/>
        <v>out/2019</v>
      </c>
      <c r="E5294" s="263">
        <v>43749</v>
      </c>
      <c r="F5294" s="259" t="s">
        <v>201</v>
      </c>
      <c r="G5294" s="259" t="s">
        <v>288</v>
      </c>
      <c r="H5294" s="264" t="s">
        <v>202</v>
      </c>
      <c r="I5294" s="264" t="s">
        <v>291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890</v>
      </c>
      <c r="C5295" s="260" t="s">
        <v>891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288</v>
      </c>
      <c r="H5295" s="264" t="s">
        <v>664</v>
      </c>
      <c r="I5295" s="264" t="s">
        <v>186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890</v>
      </c>
      <c r="C5296" s="260" t="s">
        <v>891</v>
      </c>
      <c r="D5296" s="73" t="str">
        <f t="shared" si="164"/>
        <v>out/2019</v>
      </c>
      <c r="E5296" s="263">
        <v>43749</v>
      </c>
      <c r="F5296" s="259" t="s">
        <v>1645</v>
      </c>
      <c r="G5296" s="259" t="s">
        <v>288</v>
      </c>
      <c r="H5296" s="264" t="s">
        <v>1560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890</v>
      </c>
      <c r="C5297" s="260" t="s">
        <v>891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288</v>
      </c>
      <c r="H5297" s="264" t="s">
        <v>1646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890</v>
      </c>
      <c r="C5298" s="260" t="s">
        <v>891</v>
      </c>
      <c r="D5298" s="73" t="str">
        <f t="shared" si="164"/>
        <v>out/2019</v>
      </c>
      <c r="E5298" s="263">
        <v>43749</v>
      </c>
      <c r="F5298" s="259" t="s">
        <v>549</v>
      </c>
      <c r="G5298" s="259" t="s">
        <v>288</v>
      </c>
      <c r="H5298" s="264" t="s">
        <v>1647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890</v>
      </c>
      <c r="C5299" s="260" t="s">
        <v>891</v>
      </c>
      <c r="D5299" s="73" t="str">
        <f t="shared" si="164"/>
        <v>out/2019</v>
      </c>
      <c r="E5299" s="263">
        <v>43749</v>
      </c>
      <c r="F5299" s="259" t="s">
        <v>1648</v>
      </c>
      <c r="G5299" s="259" t="s">
        <v>288</v>
      </c>
      <c r="H5299" s="264" t="s">
        <v>1613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890</v>
      </c>
      <c r="C5300" s="260" t="s">
        <v>891</v>
      </c>
      <c r="D5300" s="73" t="str">
        <f t="shared" si="164"/>
        <v>out/2019</v>
      </c>
      <c r="E5300" s="263">
        <v>43749</v>
      </c>
      <c r="F5300" s="259" t="s">
        <v>1649</v>
      </c>
      <c r="G5300" s="259" t="s">
        <v>288</v>
      </c>
      <c r="H5300" s="264" t="s">
        <v>1608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890</v>
      </c>
      <c r="C5301" s="260" t="s">
        <v>891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288</v>
      </c>
      <c r="H5301" s="264" t="s">
        <v>664</v>
      </c>
      <c r="I5301" s="264" t="s">
        <v>242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890</v>
      </c>
      <c r="C5302" s="260" t="s">
        <v>891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288</v>
      </c>
      <c r="H5302" s="264" t="s">
        <v>664</v>
      </c>
      <c r="I5302" s="264" t="s">
        <v>186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890</v>
      </c>
      <c r="C5303" s="260" t="s">
        <v>891</v>
      </c>
      <c r="D5303" s="73" t="str">
        <f t="shared" si="164"/>
        <v>out/2019</v>
      </c>
      <c r="E5303" s="263">
        <v>43749</v>
      </c>
      <c r="F5303" s="259" t="s">
        <v>208</v>
      </c>
      <c r="G5303" s="259" t="s">
        <v>288</v>
      </c>
      <c r="H5303" s="264" t="s">
        <v>297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890</v>
      </c>
      <c r="C5304" s="260" t="s">
        <v>891</v>
      </c>
      <c r="D5304" s="73" t="str">
        <f t="shared" si="164"/>
        <v>out/2019</v>
      </c>
      <c r="E5304" s="263">
        <v>43749</v>
      </c>
      <c r="F5304" s="259" t="s">
        <v>208</v>
      </c>
      <c r="G5304" s="259" t="s">
        <v>288</v>
      </c>
      <c r="H5304" s="264" t="s">
        <v>297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890</v>
      </c>
      <c r="C5305" s="260" t="s">
        <v>891</v>
      </c>
      <c r="D5305" s="73" t="str">
        <f t="shared" si="164"/>
        <v>out/2019</v>
      </c>
      <c r="E5305" s="263">
        <v>43749</v>
      </c>
      <c r="F5305" s="259" t="s">
        <v>201</v>
      </c>
      <c r="G5305" s="259" t="s">
        <v>288</v>
      </c>
      <c r="H5305" s="264" t="s">
        <v>202</v>
      </c>
      <c r="I5305" s="264" t="s">
        <v>291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892</v>
      </c>
      <c r="C5306" s="260" t="s">
        <v>891</v>
      </c>
      <c r="D5306" s="73" t="str">
        <f t="shared" si="164"/>
        <v>out/2019</v>
      </c>
      <c r="E5306" s="263">
        <v>43752</v>
      </c>
      <c r="F5306" s="259" t="s">
        <v>708</v>
      </c>
      <c r="G5306" s="259" t="s">
        <v>288</v>
      </c>
      <c r="H5306" s="264" t="s">
        <v>708</v>
      </c>
      <c r="I5306" s="264" t="s">
        <v>200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892</v>
      </c>
      <c r="C5307" s="260" t="s">
        <v>891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288</v>
      </c>
      <c r="H5307" s="264" t="s">
        <v>143</v>
      </c>
      <c r="I5307" s="264" t="s">
        <v>228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892</v>
      </c>
      <c r="C5308" s="260" t="s">
        <v>891</v>
      </c>
      <c r="D5308" s="73" t="str">
        <f t="shared" si="164"/>
        <v>out/2019</v>
      </c>
      <c r="E5308" s="263">
        <v>43752</v>
      </c>
      <c r="F5308" s="259" t="s">
        <v>201</v>
      </c>
      <c r="G5308" s="259" t="s">
        <v>288</v>
      </c>
      <c r="H5308" s="264" t="s">
        <v>202</v>
      </c>
      <c r="I5308" s="264" t="s">
        <v>291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890</v>
      </c>
      <c r="C5309" s="260" t="s">
        <v>891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288</v>
      </c>
      <c r="H5309" s="264" t="s">
        <v>735</v>
      </c>
      <c r="I5309" s="264" t="s">
        <v>243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890</v>
      </c>
      <c r="C5310" s="260" t="s">
        <v>891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288</v>
      </c>
      <c r="H5310" s="264" t="s">
        <v>1558</v>
      </c>
      <c r="I5310" s="264" t="s">
        <v>251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890</v>
      </c>
      <c r="C5311" s="260" t="s">
        <v>891</v>
      </c>
      <c r="D5311" s="73" t="str">
        <f t="shared" si="164"/>
        <v>out/2019</v>
      </c>
      <c r="E5311" s="263">
        <v>43752</v>
      </c>
      <c r="F5311" s="259" t="s">
        <v>1650</v>
      </c>
      <c r="G5311" s="259" t="s">
        <v>288</v>
      </c>
      <c r="H5311" s="264" t="s">
        <v>1564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890</v>
      </c>
      <c r="C5312" s="260" t="s">
        <v>891</v>
      </c>
      <c r="D5312" s="73" t="str">
        <f t="shared" si="164"/>
        <v>out/2019</v>
      </c>
      <c r="E5312" s="263">
        <v>43752</v>
      </c>
      <c r="F5312" s="259" t="s">
        <v>201</v>
      </c>
      <c r="G5312" s="259" t="s">
        <v>288</v>
      </c>
      <c r="H5312" s="264" t="s">
        <v>202</v>
      </c>
      <c r="I5312" s="264" t="s">
        <v>291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892</v>
      </c>
      <c r="C5313" s="260" t="s">
        <v>891</v>
      </c>
      <c r="D5313" s="73" t="str">
        <f t="shared" si="164"/>
        <v>out/2019</v>
      </c>
      <c r="E5313" s="263">
        <v>43753</v>
      </c>
      <c r="F5313" s="259" t="s">
        <v>199</v>
      </c>
      <c r="G5313" s="259" t="s">
        <v>288</v>
      </c>
      <c r="H5313" s="264" t="s">
        <v>706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892</v>
      </c>
      <c r="C5314" s="260" t="s">
        <v>891</v>
      </c>
      <c r="D5314" s="73" t="str">
        <f t="shared" si="164"/>
        <v>out/2019</v>
      </c>
      <c r="E5314" s="263">
        <v>43753</v>
      </c>
      <c r="F5314" s="259" t="s">
        <v>201</v>
      </c>
      <c r="G5314" s="259" t="s">
        <v>288</v>
      </c>
      <c r="H5314" s="264" t="s">
        <v>627</v>
      </c>
      <c r="I5314" s="264" t="s">
        <v>291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890</v>
      </c>
      <c r="C5315" s="260" t="s">
        <v>891</v>
      </c>
      <c r="D5315" s="73" t="str">
        <f t="shared" ref="D5315:D5378" si="166">TEXT(E5315,"mmm/aaaa")</f>
        <v>out/2019</v>
      </c>
      <c r="E5315" s="263">
        <v>43753</v>
      </c>
      <c r="F5315" s="259" t="s">
        <v>199</v>
      </c>
      <c r="G5315" s="259" t="s">
        <v>288</v>
      </c>
      <c r="H5315" s="264" t="s">
        <v>706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890</v>
      </c>
      <c r="C5316" s="260" t="s">
        <v>891</v>
      </c>
      <c r="D5316" s="73" t="str">
        <f t="shared" si="166"/>
        <v>out/2019</v>
      </c>
      <c r="E5316" s="263">
        <v>43753</v>
      </c>
      <c r="F5316" s="259" t="s">
        <v>553</v>
      </c>
      <c r="G5316" s="259" t="s">
        <v>288</v>
      </c>
      <c r="H5316" s="264" t="s">
        <v>1608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890</v>
      </c>
      <c r="C5317" s="260" t="s">
        <v>891</v>
      </c>
      <c r="D5317" s="73" t="str">
        <f t="shared" si="166"/>
        <v>out/2019</v>
      </c>
      <c r="E5317" s="263">
        <v>43753</v>
      </c>
      <c r="F5317" s="259" t="s">
        <v>553</v>
      </c>
      <c r="G5317" s="259" t="s">
        <v>288</v>
      </c>
      <c r="H5317" s="264" t="s">
        <v>1613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890</v>
      </c>
      <c r="C5318" s="260" t="s">
        <v>891</v>
      </c>
      <c r="D5318" s="73" t="str">
        <f t="shared" si="166"/>
        <v>out/2019</v>
      </c>
      <c r="E5318" s="263">
        <v>43753</v>
      </c>
      <c r="F5318" s="259" t="s">
        <v>553</v>
      </c>
      <c r="G5318" s="259" t="s">
        <v>288</v>
      </c>
      <c r="H5318" s="264" t="s">
        <v>1564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890</v>
      </c>
      <c r="C5319" s="260" t="s">
        <v>891</v>
      </c>
      <c r="D5319" s="73" t="str">
        <f t="shared" si="166"/>
        <v>out/2019</v>
      </c>
      <c r="E5319" s="263">
        <v>43753</v>
      </c>
      <c r="F5319" s="259" t="s">
        <v>553</v>
      </c>
      <c r="G5319" s="259" t="s">
        <v>288</v>
      </c>
      <c r="H5319" s="264" t="s">
        <v>1560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890</v>
      </c>
      <c r="C5320" s="260" t="s">
        <v>891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288</v>
      </c>
      <c r="H5320" s="264" t="s">
        <v>813</v>
      </c>
      <c r="I5320" s="264" t="s">
        <v>252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890</v>
      </c>
      <c r="C5321" s="260" t="s">
        <v>891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288</v>
      </c>
      <c r="H5321" s="264" t="s">
        <v>336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890</v>
      </c>
      <c r="C5322" s="260" t="s">
        <v>891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288</v>
      </c>
      <c r="H5322" s="264" t="s">
        <v>331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890</v>
      </c>
      <c r="C5323" s="260" t="s">
        <v>891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288</v>
      </c>
      <c r="H5323" s="264" t="s">
        <v>1595</v>
      </c>
      <c r="I5323" s="264" t="s">
        <v>251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890</v>
      </c>
      <c r="C5324" s="260" t="s">
        <v>891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288</v>
      </c>
      <c r="H5324" s="264" t="s">
        <v>325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890</v>
      </c>
      <c r="C5325" s="260" t="s">
        <v>891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288</v>
      </c>
      <c r="H5325" s="264" t="s">
        <v>805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890</v>
      </c>
      <c r="C5326" s="260" t="s">
        <v>891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288</v>
      </c>
      <c r="H5326" s="264" t="s">
        <v>805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890</v>
      </c>
      <c r="C5327" s="260" t="s">
        <v>891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288</v>
      </c>
      <c r="H5327" s="264" t="s">
        <v>1651</v>
      </c>
      <c r="I5327" s="264" t="s">
        <v>187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890</v>
      </c>
      <c r="C5328" s="260" t="s">
        <v>891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288</v>
      </c>
      <c r="H5328" s="264" t="s">
        <v>1652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890</v>
      </c>
      <c r="C5329" s="260" t="s">
        <v>891</v>
      </c>
      <c r="D5329" s="73" t="str">
        <f t="shared" si="166"/>
        <v>out/2019</v>
      </c>
      <c r="E5329" s="263">
        <v>43753</v>
      </c>
      <c r="F5329" s="259" t="s">
        <v>208</v>
      </c>
      <c r="G5329" s="259" t="s">
        <v>288</v>
      </c>
      <c r="H5329" s="264" t="s">
        <v>297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890</v>
      </c>
      <c r="C5330" s="260" t="s">
        <v>891</v>
      </c>
      <c r="D5330" s="73" t="str">
        <f t="shared" si="166"/>
        <v>out/2019</v>
      </c>
      <c r="E5330" s="263">
        <v>43753</v>
      </c>
      <c r="F5330" s="259" t="s">
        <v>208</v>
      </c>
      <c r="G5330" s="259" t="s">
        <v>288</v>
      </c>
      <c r="H5330" s="264" t="s">
        <v>297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890</v>
      </c>
      <c r="C5331" s="260" t="s">
        <v>891</v>
      </c>
      <c r="D5331" s="73" t="str">
        <f t="shared" si="166"/>
        <v>out/2019</v>
      </c>
      <c r="E5331" s="263">
        <v>43753</v>
      </c>
      <c r="F5331" s="259" t="s">
        <v>208</v>
      </c>
      <c r="G5331" s="259" t="s">
        <v>288</v>
      </c>
      <c r="H5331" s="264" t="s">
        <v>297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890</v>
      </c>
      <c r="C5332" s="260" t="s">
        <v>891</v>
      </c>
      <c r="D5332" s="73" t="str">
        <f t="shared" si="166"/>
        <v>out/2019</v>
      </c>
      <c r="E5332" s="263">
        <v>43753</v>
      </c>
      <c r="F5332" s="259" t="s">
        <v>208</v>
      </c>
      <c r="G5332" s="259" t="s">
        <v>288</v>
      </c>
      <c r="H5332" s="264" t="s">
        <v>297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890</v>
      </c>
      <c r="C5333" s="260" t="s">
        <v>891</v>
      </c>
      <c r="D5333" s="73" t="str">
        <f t="shared" si="166"/>
        <v>out/2019</v>
      </c>
      <c r="E5333" s="263">
        <v>43753</v>
      </c>
      <c r="F5333" s="259" t="s">
        <v>208</v>
      </c>
      <c r="G5333" s="259" t="s">
        <v>288</v>
      </c>
      <c r="H5333" s="264" t="s">
        <v>297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890</v>
      </c>
      <c r="C5334" s="260" t="s">
        <v>891</v>
      </c>
      <c r="D5334" s="73" t="str">
        <f t="shared" si="166"/>
        <v>out/2019</v>
      </c>
      <c r="E5334" s="263">
        <v>43753</v>
      </c>
      <c r="F5334" s="259" t="s">
        <v>208</v>
      </c>
      <c r="G5334" s="259" t="s">
        <v>288</v>
      </c>
      <c r="H5334" s="264" t="s">
        <v>297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890</v>
      </c>
      <c r="C5335" s="260" t="s">
        <v>891</v>
      </c>
      <c r="D5335" s="73" t="str">
        <f t="shared" si="166"/>
        <v>out/2019</v>
      </c>
      <c r="E5335" s="263">
        <v>43753</v>
      </c>
      <c r="F5335" s="259" t="s">
        <v>208</v>
      </c>
      <c r="G5335" s="259" t="s">
        <v>288</v>
      </c>
      <c r="H5335" s="264" t="s">
        <v>297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892</v>
      </c>
      <c r="C5336" s="260" t="s">
        <v>891</v>
      </c>
      <c r="D5336" s="73" t="str">
        <f t="shared" si="166"/>
        <v>out/2019</v>
      </c>
      <c r="E5336" s="263">
        <v>43754</v>
      </c>
      <c r="F5336" s="259" t="s">
        <v>208</v>
      </c>
      <c r="G5336" s="259" t="s">
        <v>288</v>
      </c>
      <c r="H5336" s="264" t="s">
        <v>322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892</v>
      </c>
      <c r="C5337" s="260" t="s">
        <v>891</v>
      </c>
      <c r="D5337" s="73" t="str">
        <f t="shared" si="166"/>
        <v>out/2019</v>
      </c>
      <c r="E5337" s="263">
        <v>43754</v>
      </c>
      <c r="F5337" s="259" t="s">
        <v>201</v>
      </c>
      <c r="G5337" s="259" t="s">
        <v>288</v>
      </c>
      <c r="H5337" s="264" t="s">
        <v>202</v>
      </c>
      <c r="I5337" s="264" t="s">
        <v>291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890</v>
      </c>
      <c r="C5338" s="260" t="s">
        <v>891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288</v>
      </c>
      <c r="H5338" s="264" t="s">
        <v>1653</v>
      </c>
      <c r="I5338" s="264" t="s">
        <v>241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890</v>
      </c>
      <c r="C5339" s="260" t="s">
        <v>891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288</v>
      </c>
      <c r="H5339" s="264" t="s">
        <v>724</v>
      </c>
      <c r="I5339" s="264" t="s">
        <v>241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890</v>
      </c>
      <c r="C5340" s="260" t="s">
        <v>891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288</v>
      </c>
      <c r="H5340" s="264" t="s">
        <v>382</v>
      </c>
      <c r="I5340" s="264" t="s">
        <v>241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890</v>
      </c>
      <c r="C5341" s="260" t="s">
        <v>891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288</v>
      </c>
      <c r="H5341" s="264" t="s">
        <v>178</v>
      </c>
      <c r="I5341" s="264" t="s">
        <v>241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890</v>
      </c>
      <c r="C5342" s="260" t="s">
        <v>891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288</v>
      </c>
      <c r="H5342" s="264" t="s">
        <v>1498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890</v>
      </c>
      <c r="C5343" s="260" t="s">
        <v>891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288</v>
      </c>
      <c r="H5343" s="264" t="s">
        <v>570</v>
      </c>
      <c r="I5343" s="264" t="s">
        <v>242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890</v>
      </c>
      <c r="C5344" s="260" t="s">
        <v>891</v>
      </c>
      <c r="D5344" s="73" t="str">
        <f t="shared" si="166"/>
        <v>out/2019</v>
      </c>
      <c r="E5344" s="263">
        <v>43754</v>
      </c>
      <c r="F5344" s="259" t="s">
        <v>749</v>
      </c>
      <c r="G5344" s="259" t="s">
        <v>288</v>
      </c>
      <c r="H5344" s="264" t="s">
        <v>770</v>
      </c>
      <c r="I5344" s="264" t="s">
        <v>269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890</v>
      </c>
      <c r="C5345" s="260" t="s">
        <v>891</v>
      </c>
      <c r="D5345" s="73" t="str">
        <f t="shared" si="166"/>
        <v>out/2019</v>
      </c>
      <c r="E5345" s="263">
        <v>43754</v>
      </c>
      <c r="F5345" s="259" t="s">
        <v>749</v>
      </c>
      <c r="G5345" s="259" t="s">
        <v>288</v>
      </c>
      <c r="H5345" s="264" t="s">
        <v>1554</v>
      </c>
      <c r="I5345" s="264" t="s">
        <v>269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890</v>
      </c>
      <c r="C5346" s="260" t="s">
        <v>891</v>
      </c>
      <c r="D5346" s="73" t="str">
        <f t="shared" si="166"/>
        <v>out/2019</v>
      </c>
      <c r="E5346" s="263">
        <v>43754</v>
      </c>
      <c r="F5346" s="259" t="s">
        <v>749</v>
      </c>
      <c r="G5346" s="259" t="s">
        <v>288</v>
      </c>
      <c r="H5346" s="264" t="s">
        <v>759</v>
      </c>
      <c r="I5346" s="264" t="s">
        <v>269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890</v>
      </c>
      <c r="C5347" s="260" t="s">
        <v>891</v>
      </c>
      <c r="D5347" s="73" t="str">
        <f t="shared" si="166"/>
        <v>out/2019</v>
      </c>
      <c r="E5347" s="263">
        <v>43754</v>
      </c>
      <c r="F5347" s="259" t="s">
        <v>749</v>
      </c>
      <c r="G5347" s="259" t="s">
        <v>288</v>
      </c>
      <c r="H5347" s="264" t="s">
        <v>207</v>
      </c>
      <c r="I5347" s="264" t="s">
        <v>269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890</v>
      </c>
      <c r="C5348" s="260" t="s">
        <v>891</v>
      </c>
      <c r="D5348" s="73" t="str">
        <f t="shared" si="166"/>
        <v>out/2019</v>
      </c>
      <c r="E5348" s="263">
        <v>43754</v>
      </c>
      <c r="F5348" s="259" t="s">
        <v>749</v>
      </c>
      <c r="G5348" s="259" t="s">
        <v>288</v>
      </c>
      <c r="H5348" s="264" t="s">
        <v>1472</v>
      </c>
      <c r="I5348" s="264" t="s">
        <v>269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890</v>
      </c>
      <c r="C5349" s="260" t="s">
        <v>891</v>
      </c>
      <c r="D5349" s="73" t="str">
        <f t="shared" si="166"/>
        <v>out/2019</v>
      </c>
      <c r="E5349" s="263">
        <v>43754</v>
      </c>
      <c r="F5349" s="259" t="s">
        <v>749</v>
      </c>
      <c r="G5349" s="259" t="s">
        <v>288</v>
      </c>
      <c r="H5349" s="264" t="s">
        <v>1654</v>
      </c>
      <c r="I5349" s="264" t="s">
        <v>269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890</v>
      </c>
      <c r="C5350" s="260" t="s">
        <v>891</v>
      </c>
      <c r="D5350" s="73" t="str">
        <f t="shared" si="166"/>
        <v>out/2019</v>
      </c>
      <c r="E5350" s="263">
        <v>43754</v>
      </c>
      <c r="F5350" s="259" t="s">
        <v>208</v>
      </c>
      <c r="G5350" s="259" t="s">
        <v>288</v>
      </c>
      <c r="H5350" s="264" t="s">
        <v>297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890</v>
      </c>
      <c r="C5351" s="260" t="s">
        <v>891</v>
      </c>
      <c r="D5351" s="73" t="str">
        <f t="shared" si="166"/>
        <v>out/2019</v>
      </c>
      <c r="E5351" s="263">
        <v>43754</v>
      </c>
      <c r="F5351" s="259" t="s">
        <v>208</v>
      </c>
      <c r="G5351" s="259" t="s">
        <v>288</v>
      </c>
      <c r="H5351" s="264" t="s">
        <v>297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890</v>
      </c>
      <c r="C5352" s="260" t="s">
        <v>891</v>
      </c>
      <c r="D5352" s="73" t="str">
        <f t="shared" si="166"/>
        <v>out/2019</v>
      </c>
      <c r="E5352" s="263">
        <v>43754</v>
      </c>
      <c r="F5352" s="259" t="s">
        <v>208</v>
      </c>
      <c r="G5352" s="259" t="s">
        <v>288</v>
      </c>
      <c r="H5352" s="264" t="s">
        <v>297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890</v>
      </c>
      <c r="C5353" s="260" t="s">
        <v>891</v>
      </c>
      <c r="D5353" s="73" t="str">
        <f t="shared" si="166"/>
        <v>out/2019</v>
      </c>
      <c r="E5353" s="263">
        <v>43754</v>
      </c>
      <c r="F5353" s="259" t="s">
        <v>208</v>
      </c>
      <c r="G5353" s="259" t="s">
        <v>288</v>
      </c>
      <c r="H5353" s="264" t="s">
        <v>297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890</v>
      </c>
      <c r="C5354" s="260" t="s">
        <v>891</v>
      </c>
      <c r="D5354" s="73" t="str">
        <f t="shared" si="166"/>
        <v>out/2019</v>
      </c>
      <c r="E5354" s="263">
        <v>43754</v>
      </c>
      <c r="F5354" s="259" t="s">
        <v>208</v>
      </c>
      <c r="G5354" s="259" t="s">
        <v>288</v>
      </c>
      <c r="H5354" s="264" t="s">
        <v>297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892</v>
      </c>
      <c r="C5355" s="260" t="s">
        <v>891</v>
      </c>
      <c r="D5355" s="73" t="str">
        <f t="shared" si="166"/>
        <v>out/2019</v>
      </c>
      <c r="E5355" s="263">
        <v>43755</v>
      </c>
      <c r="F5355" s="259" t="s">
        <v>208</v>
      </c>
      <c r="G5355" s="259" t="s">
        <v>288</v>
      </c>
      <c r="H5355" s="264" t="s">
        <v>297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892</v>
      </c>
      <c r="C5356" s="260" t="s">
        <v>891</v>
      </c>
      <c r="D5356" s="73" t="str">
        <f t="shared" si="166"/>
        <v>out/2019</v>
      </c>
      <c r="E5356" s="263">
        <v>43755</v>
      </c>
      <c r="F5356" s="259" t="s">
        <v>201</v>
      </c>
      <c r="G5356" s="259" t="s">
        <v>288</v>
      </c>
      <c r="H5356" s="264" t="s">
        <v>202</v>
      </c>
      <c r="I5356" s="264" t="s">
        <v>291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890</v>
      </c>
      <c r="C5357" s="260" t="s">
        <v>891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288</v>
      </c>
      <c r="H5357" s="264" t="s">
        <v>178</v>
      </c>
      <c r="I5357" s="264" t="s">
        <v>241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890</v>
      </c>
      <c r="C5358" s="260" t="s">
        <v>891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288</v>
      </c>
      <c r="H5358" s="264" t="s">
        <v>178</v>
      </c>
      <c r="I5358" s="264" t="s">
        <v>242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890</v>
      </c>
      <c r="C5359" s="260" t="s">
        <v>891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302</v>
      </c>
      <c r="H5359" s="264" t="s">
        <v>381</v>
      </c>
      <c r="I5359" s="264" t="s">
        <v>242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890</v>
      </c>
      <c r="C5360" s="260" t="s">
        <v>891</v>
      </c>
      <c r="D5360" s="73" t="str">
        <f t="shared" si="166"/>
        <v>out/2019</v>
      </c>
      <c r="E5360" s="263">
        <v>43755</v>
      </c>
      <c r="F5360" s="259" t="s">
        <v>1655</v>
      </c>
      <c r="G5360" s="259" t="s">
        <v>288</v>
      </c>
      <c r="H5360" s="264" t="s">
        <v>1656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890</v>
      </c>
      <c r="C5361" s="260" t="s">
        <v>891</v>
      </c>
      <c r="D5361" s="73" t="str">
        <f t="shared" si="166"/>
        <v>out/2019</v>
      </c>
      <c r="E5361" s="263">
        <v>43755</v>
      </c>
      <c r="F5361" s="259" t="s">
        <v>208</v>
      </c>
      <c r="G5361" s="259" t="s">
        <v>288</v>
      </c>
      <c r="H5361" s="264" t="s">
        <v>297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890</v>
      </c>
      <c r="C5362" s="260" t="s">
        <v>891</v>
      </c>
      <c r="D5362" s="73" t="str">
        <f t="shared" si="166"/>
        <v>out/2019</v>
      </c>
      <c r="E5362" s="263">
        <v>43756</v>
      </c>
      <c r="F5362" s="259" t="s">
        <v>773</v>
      </c>
      <c r="G5362" s="259" t="s">
        <v>288</v>
      </c>
      <c r="H5362" s="264" t="s">
        <v>1657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890</v>
      </c>
      <c r="C5363" s="260" t="s">
        <v>891</v>
      </c>
      <c r="D5363" s="73" t="str">
        <f t="shared" si="166"/>
        <v>out/2019</v>
      </c>
      <c r="E5363" s="263">
        <v>43756</v>
      </c>
      <c r="F5363" s="259" t="s">
        <v>1424</v>
      </c>
      <c r="G5363" s="259" t="s">
        <v>288</v>
      </c>
      <c r="H5363" s="264" t="s">
        <v>809</v>
      </c>
      <c r="I5363" s="264" t="s">
        <v>236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890</v>
      </c>
      <c r="C5364" s="260" t="s">
        <v>891</v>
      </c>
      <c r="D5364" s="73" t="str">
        <f t="shared" si="166"/>
        <v>out/2019</v>
      </c>
      <c r="E5364" s="263">
        <v>43756</v>
      </c>
      <c r="F5364" s="259" t="s">
        <v>438</v>
      </c>
      <c r="G5364" s="259" t="s">
        <v>288</v>
      </c>
      <c r="H5364" s="264" t="s">
        <v>809</v>
      </c>
      <c r="I5364" s="264" t="s">
        <v>236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890</v>
      </c>
      <c r="C5365" s="260" t="s">
        <v>891</v>
      </c>
      <c r="D5365" s="73" t="str">
        <f t="shared" si="166"/>
        <v>out/2019</v>
      </c>
      <c r="E5365" s="263">
        <v>43756</v>
      </c>
      <c r="F5365" s="259" t="s">
        <v>439</v>
      </c>
      <c r="G5365" s="259" t="s">
        <v>288</v>
      </c>
      <c r="H5365" s="264" t="s">
        <v>809</v>
      </c>
      <c r="I5365" s="264" t="s">
        <v>236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890</v>
      </c>
      <c r="C5366" s="260" t="s">
        <v>891</v>
      </c>
      <c r="D5366" s="73" t="str">
        <f t="shared" si="166"/>
        <v>out/2019</v>
      </c>
      <c r="E5366" s="263">
        <v>43756</v>
      </c>
      <c r="F5366" s="259" t="s">
        <v>440</v>
      </c>
      <c r="G5366" s="259" t="s">
        <v>288</v>
      </c>
      <c r="H5366" s="264" t="s">
        <v>809</v>
      </c>
      <c r="I5366" s="264" t="s">
        <v>236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890</v>
      </c>
      <c r="C5367" s="260" t="s">
        <v>891</v>
      </c>
      <c r="D5367" s="73" t="str">
        <f t="shared" si="166"/>
        <v>out/2019</v>
      </c>
      <c r="E5367" s="263">
        <v>43756</v>
      </c>
      <c r="F5367" s="259" t="s">
        <v>441</v>
      </c>
      <c r="G5367" s="259" t="s">
        <v>288</v>
      </c>
      <c r="H5367" s="264" t="s">
        <v>809</v>
      </c>
      <c r="I5367" s="264" t="s">
        <v>236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890</v>
      </c>
      <c r="C5368" s="260" t="s">
        <v>891</v>
      </c>
      <c r="D5368" s="73" t="str">
        <f t="shared" si="166"/>
        <v>out/2019</v>
      </c>
      <c r="E5368" s="263">
        <v>43756</v>
      </c>
      <c r="F5368" s="259" t="s">
        <v>1658</v>
      </c>
      <c r="G5368" s="259" t="s">
        <v>288</v>
      </c>
      <c r="H5368" s="264" t="s">
        <v>1447</v>
      </c>
      <c r="I5368" s="264" t="s">
        <v>237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890</v>
      </c>
      <c r="C5369" s="260" t="s">
        <v>891</v>
      </c>
      <c r="D5369" s="73" t="str">
        <f t="shared" si="166"/>
        <v>out/2019</v>
      </c>
      <c r="E5369" s="263">
        <v>43756</v>
      </c>
      <c r="F5369" s="259" t="s">
        <v>1659</v>
      </c>
      <c r="G5369" s="259" t="s">
        <v>288</v>
      </c>
      <c r="H5369" s="264" t="s">
        <v>805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890</v>
      </c>
      <c r="C5370" s="260" t="s">
        <v>891</v>
      </c>
      <c r="D5370" s="73" t="str">
        <f t="shared" si="166"/>
        <v>out/2019</v>
      </c>
      <c r="E5370" s="263">
        <v>43756</v>
      </c>
      <c r="F5370" s="259" t="s">
        <v>1660</v>
      </c>
      <c r="G5370" s="259" t="s">
        <v>288</v>
      </c>
      <c r="H5370" s="264" t="s">
        <v>805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890</v>
      </c>
      <c r="C5371" s="260" t="s">
        <v>891</v>
      </c>
      <c r="D5371" s="73" t="str">
        <f t="shared" si="166"/>
        <v>out/2019</v>
      </c>
      <c r="E5371" s="263">
        <v>43756</v>
      </c>
      <c r="F5371" s="259" t="s">
        <v>1661</v>
      </c>
      <c r="G5371" s="259" t="s">
        <v>288</v>
      </c>
      <c r="H5371" s="264" t="s">
        <v>1652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890</v>
      </c>
      <c r="C5372" s="260" t="s">
        <v>891</v>
      </c>
      <c r="D5372" s="73" t="str">
        <f t="shared" si="166"/>
        <v>out/2019</v>
      </c>
      <c r="E5372" s="263">
        <v>43756</v>
      </c>
      <c r="F5372" s="259" t="s">
        <v>1662</v>
      </c>
      <c r="G5372" s="259" t="s">
        <v>288</v>
      </c>
      <c r="H5372" s="264" t="s">
        <v>1663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890</v>
      </c>
      <c r="C5373" s="260" t="s">
        <v>891</v>
      </c>
      <c r="D5373" s="73" t="str">
        <f t="shared" si="166"/>
        <v>out/2019</v>
      </c>
      <c r="E5373" s="263">
        <v>43756</v>
      </c>
      <c r="F5373" s="259" t="s">
        <v>1664</v>
      </c>
      <c r="G5373" s="259" t="s">
        <v>288</v>
      </c>
      <c r="H5373" s="264" t="s">
        <v>331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890</v>
      </c>
      <c r="C5374" s="260" t="s">
        <v>891</v>
      </c>
      <c r="D5374" s="73" t="str">
        <f t="shared" si="166"/>
        <v>out/2019</v>
      </c>
      <c r="E5374" s="263">
        <v>43756</v>
      </c>
      <c r="F5374" s="259" t="s">
        <v>1665</v>
      </c>
      <c r="G5374" s="259" t="s">
        <v>288</v>
      </c>
      <c r="H5374" s="264" t="s">
        <v>807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890</v>
      </c>
      <c r="C5375" s="260" t="s">
        <v>891</v>
      </c>
      <c r="D5375" s="73" t="str">
        <f t="shared" si="166"/>
        <v>out/2019</v>
      </c>
      <c r="E5375" s="263">
        <v>43756</v>
      </c>
      <c r="F5375" s="259" t="s">
        <v>1461</v>
      </c>
      <c r="G5375" s="259" t="s">
        <v>288</v>
      </c>
      <c r="H5375" s="264" t="s">
        <v>809</v>
      </c>
      <c r="I5375" s="264" t="s">
        <v>236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890</v>
      </c>
      <c r="C5376" s="260" t="s">
        <v>891</v>
      </c>
      <c r="D5376" s="73" t="str">
        <f t="shared" si="166"/>
        <v>out/2019</v>
      </c>
      <c r="E5376" s="263">
        <v>43756</v>
      </c>
      <c r="F5376" s="259" t="s">
        <v>534</v>
      </c>
      <c r="G5376" s="259" t="s">
        <v>288</v>
      </c>
      <c r="H5376" s="264" t="s">
        <v>809</v>
      </c>
      <c r="I5376" s="264" t="s">
        <v>236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890</v>
      </c>
      <c r="C5377" s="260" t="s">
        <v>891</v>
      </c>
      <c r="D5377" s="73" t="str">
        <f t="shared" si="166"/>
        <v>out/2019</v>
      </c>
      <c r="E5377" s="263">
        <v>43756</v>
      </c>
      <c r="F5377" s="259" t="s">
        <v>1666</v>
      </c>
      <c r="G5377" s="259" t="s">
        <v>288</v>
      </c>
      <c r="H5377" s="264" t="s">
        <v>809</v>
      </c>
      <c r="I5377" s="264" t="s">
        <v>236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890</v>
      </c>
      <c r="C5378" s="260" t="s">
        <v>891</v>
      </c>
      <c r="D5378" s="73" t="str">
        <f t="shared" si="166"/>
        <v>out/2019</v>
      </c>
      <c r="E5378" s="263">
        <v>43756</v>
      </c>
      <c r="F5378" s="259" t="s">
        <v>535</v>
      </c>
      <c r="G5378" s="259" t="s">
        <v>288</v>
      </c>
      <c r="H5378" s="264" t="s">
        <v>809</v>
      </c>
      <c r="I5378" s="264" t="s">
        <v>236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890</v>
      </c>
      <c r="C5379" s="260" t="s">
        <v>891</v>
      </c>
      <c r="D5379" s="73" t="str">
        <f t="shared" ref="D5379:D5442" si="168">TEXT(E5379,"mmm/aaaa")</f>
        <v>out/2019</v>
      </c>
      <c r="E5379" s="263">
        <v>43756</v>
      </c>
      <c r="F5379" s="259" t="s">
        <v>536</v>
      </c>
      <c r="G5379" s="259" t="s">
        <v>288</v>
      </c>
      <c r="H5379" s="264" t="s">
        <v>809</v>
      </c>
      <c r="I5379" s="264" t="s">
        <v>236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890</v>
      </c>
      <c r="C5380" s="260" t="s">
        <v>891</v>
      </c>
      <c r="D5380" s="73" t="str">
        <f t="shared" si="168"/>
        <v>out/2019</v>
      </c>
      <c r="E5380" s="263">
        <v>43756</v>
      </c>
      <c r="F5380" s="259" t="s">
        <v>881</v>
      </c>
      <c r="G5380" s="259" t="s">
        <v>288</v>
      </c>
      <c r="H5380" s="264" t="s">
        <v>805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890</v>
      </c>
      <c r="C5381" s="260" t="s">
        <v>891</v>
      </c>
      <c r="D5381" s="73" t="str">
        <f t="shared" si="168"/>
        <v>out/2019</v>
      </c>
      <c r="E5381" s="263">
        <v>43756</v>
      </c>
      <c r="F5381" s="259" t="s">
        <v>882</v>
      </c>
      <c r="G5381" s="259" t="s">
        <v>288</v>
      </c>
      <c r="H5381" s="264" t="s">
        <v>805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890</v>
      </c>
      <c r="C5382" s="260" t="s">
        <v>891</v>
      </c>
      <c r="D5382" s="73" t="str">
        <f t="shared" si="168"/>
        <v>out/2019</v>
      </c>
      <c r="E5382" s="263">
        <v>43756</v>
      </c>
      <c r="F5382" s="259" t="s">
        <v>1143</v>
      </c>
      <c r="G5382" s="259" t="s">
        <v>288</v>
      </c>
      <c r="H5382" s="264" t="s">
        <v>805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890</v>
      </c>
      <c r="C5383" s="260" t="s">
        <v>891</v>
      </c>
      <c r="D5383" s="73" t="str">
        <f t="shared" si="168"/>
        <v>out/2019</v>
      </c>
      <c r="E5383" s="263">
        <v>43756</v>
      </c>
      <c r="F5383" s="259" t="s">
        <v>1667</v>
      </c>
      <c r="G5383" s="259" t="s">
        <v>288</v>
      </c>
      <c r="H5383" s="264" t="s">
        <v>1652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890</v>
      </c>
      <c r="C5384" s="260" t="s">
        <v>891</v>
      </c>
      <c r="D5384" s="73" t="str">
        <f t="shared" si="168"/>
        <v>out/2019</v>
      </c>
      <c r="E5384" s="263">
        <v>43756</v>
      </c>
      <c r="F5384" s="259" t="s">
        <v>1668</v>
      </c>
      <c r="G5384" s="259" t="s">
        <v>288</v>
      </c>
      <c r="H5384" s="264" t="s">
        <v>1663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890</v>
      </c>
      <c r="C5385" s="260" t="s">
        <v>891</v>
      </c>
      <c r="D5385" s="73" t="str">
        <f t="shared" si="168"/>
        <v>out/2019</v>
      </c>
      <c r="E5385" s="263">
        <v>43756</v>
      </c>
      <c r="F5385" s="259" t="s">
        <v>1669</v>
      </c>
      <c r="G5385" s="259" t="s">
        <v>288</v>
      </c>
      <c r="H5385" s="264" t="s">
        <v>333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890</v>
      </c>
      <c r="C5386" s="260" t="s">
        <v>891</v>
      </c>
      <c r="D5386" s="73" t="str">
        <f t="shared" si="168"/>
        <v>out/2019</v>
      </c>
      <c r="E5386" s="263">
        <v>43756</v>
      </c>
      <c r="F5386" s="259" t="s">
        <v>1670</v>
      </c>
      <c r="G5386" s="259" t="s">
        <v>288</v>
      </c>
      <c r="H5386" s="264" t="s">
        <v>331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890</v>
      </c>
      <c r="C5387" s="260" t="s">
        <v>891</v>
      </c>
      <c r="D5387" s="73" t="str">
        <f t="shared" si="168"/>
        <v>out/2019</v>
      </c>
      <c r="E5387" s="263">
        <v>43756</v>
      </c>
      <c r="F5387" s="259" t="s">
        <v>1671</v>
      </c>
      <c r="G5387" s="259" t="s">
        <v>288</v>
      </c>
      <c r="H5387" s="264" t="s">
        <v>807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890</v>
      </c>
      <c r="C5388" s="260" t="s">
        <v>891</v>
      </c>
      <c r="D5388" s="73" t="str">
        <f t="shared" si="168"/>
        <v>out/2019</v>
      </c>
      <c r="E5388" s="263">
        <v>43756</v>
      </c>
      <c r="F5388" s="259" t="s">
        <v>1672</v>
      </c>
      <c r="G5388" s="259" t="s">
        <v>288</v>
      </c>
      <c r="H5388" s="264" t="s">
        <v>1534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890</v>
      </c>
      <c r="C5389" s="260" t="s">
        <v>891</v>
      </c>
      <c r="D5389" s="73" t="str">
        <f t="shared" si="168"/>
        <v>out/2019</v>
      </c>
      <c r="E5389" s="263">
        <v>43756</v>
      </c>
      <c r="F5389" s="259" t="s">
        <v>1673</v>
      </c>
      <c r="G5389" s="259" t="s">
        <v>288</v>
      </c>
      <c r="H5389" s="264" t="s">
        <v>1534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890</v>
      </c>
      <c r="C5390" s="260" t="s">
        <v>891</v>
      </c>
      <c r="D5390" s="73" t="str">
        <f t="shared" si="168"/>
        <v>out/2019</v>
      </c>
      <c r="E5390" s="263">
        <v>43756</v>
      </c>
      <c r="F5390" s="259" t="s">
        <v>761</v>
      </c>
      <c r="G5390" s="259" t="s">
        <v>288</v>
      </c>
      <c r="H5390" s="264" t="s">
        <v>808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890</v>
      </c>
      <c r="C5391" s="260" t="s">
        <v>891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288</v>
      </c>
      <c r="H5391" s="264" t="s">
        <v>307</v>
      </c>
      <c r="I5391" s="264" t="s">
        <v>241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890</v>
      </c>
      <c r="C5392" s="260" t="s">
        <v>891</v>
      </c>
      <c r="D5392" s="73" t="str">
        <f t="shared" si="168"/>
        <v>out/2019</v>
      </c>
      <c r="E5392" s="263">
        <v>43756</v>
      </c>
      <c r="F5392" s="259" t="s">
        <v>1674</v>
      </c>
      <c r="G5392" s="259" t="s">
        <v>288</v>
      </c>
      <c r="H5392" s="264" t="s">
        <v>1447</v>
      </c>
      <c r="I5392" s="264" t="s">
        <v>237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890</v>
      </c>
      <c r="C5393" s="260" t="s">
        <v>891</v>
      </c>
      <c r="D5393" s="73" t="str">
        <f t="shared" si="168"/>
        <v>out/2019</v>
      </c>
      <c r="E5393" s="263">
        <v>43756</v>
      </c>
      <c r="F5393" s="259" t="s">
        <v>1675</v>
      </c>
      <c r="G5393" s="259" t="s">
        <v>288</v>
      </c>
      <c r="H5393" s="264" t="s">
        <v>1652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890</v>
      </c>
      <c r="C5394" s="260" t="s">
        <v>891</v>
      </c>
      <c r="D5394" s="73" t="str">
        <f t="shared" si="168"/>
        <v>out/2019</v>
      </c>
      <c r="E5394" s="263">
        <v>43756</v>
      </c>
      <c r="F5394" s="259" t="s">
        <v>1676</v>
      </c>
      <c r="G5394" s="259" t="s">
        <v>288</v>
      </c>
      <c r="H5394" s="264" t="s">
        <v>805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890</v>
      </c>
      <c r="C5395" s="260" t="s">
        <v>891</v>
      </c>
      <c r="D5395" s="73" t="str">
        <f t="shared" si="168"/>
        <v>out/2019</v>
      </c>
      <c r="E5395" s="263">
        <v>43756</v>
      </c>
      <c r="F5395" s="259" t="s">
        <v>1677</v>
      </c>
      <c r="G5395" s="259" t="s">
        <v>288</v>
      </c>
      <c r="H5395" s="264" t="s">
        <v>1663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890</v>
      </c>
      <c r="C5396" s="260" t="s">
        <v>891</v>
      </c>
      <c r="D5396" s="73" t="str">
        <f t="shared" si="168"/>
        <v>out/2019</v>
      </c>
      <c r="E5396" s="263">
        <v>43756</v>
      </c>
      <c r="F5396" s="259" t="s">
        <v>753</v>
      </c>
      <c r="G5396" s="259" t="s">
        <v>288</v>
      </c>
      <c r="H5396" s="264" t="s">
        <v>806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890</v>
      </c>
      <c r="C5397" s="260" t="s">
        <v>891</v>
      </c>
      <c r="D5397" s="73" t="str">
        <f t="shared" si="168"/>
        <v>out/2019</v>
      </c>
      <c r="E5397" s="263">
        <v>43756</v>
      </c>
      <c r="F5397" s="259" t="s">
        <v>1678</v>
      </c>
      <c r="G5397" s="259" t="s">
        <v>288</v>
      </c>
      <c r="H5397" s="264" t="s">
        <v>805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890</v>
      </c>
      <c r="C5398" s="260" t="s">
        <v>891</v>
      </c>
      <c r="D5398" s="73" t="str">
        <f t="shared" si="168"/>
        <v>out/2019</v>
      </c>
      <c r="E5398" s="263">
        <v>43756</v>
      </c>
      <c r="F5398" s="259" t="s">
        <v>1679</v>
      </c>
      <c r="G5398" s="259" t="s">
        <v>288</v>
      </c>
      <c r="H5398" s="264" t="s">
        <v>1652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890</v>
      </c>
      <c r="C5399" s="260" t="s">
        <v>891</v>
      </c>
      <c r="D5399" s="73" t="str">
        <f t="shared" si="168"/>
        <v>out/2019</v>
      </c>
      <c r="E5399" s="263">
        <v>43756</v>
      </c>
      <c r="F5399" s="259" t="s">
        <v>1680</v>
      </c>
      <c r="G5399" s="259" t="s">
        <v>288</v>
      </c>
      <c r="H5399" s="264" t="s">
        <v>1663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890</v>
      </c>
      <c r="C5400" s="260" t="s">
        <v>891</v>
      </c>
      <c r="D5400" s="73" t="str">
        <f t="shared" si="168"/>
        <v>out/2019</v>
      </c>
      <c r="E5400" s="263">
        <v>43756</v>
      </c>
      <c r="F5400" s="259" t="s">
        <v>201</v>
      </c>
      <c r="G5400" s="259" t="s">
        <v>288</v>
      </c>
      <c r="H5400" s="264" t="s">
        <v>202</v>
      </c>
      <c r="I5400" s="264" t="s">
        <v>291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890</v>
      </c>
      <c r="C5401" s="260" t="s">
        <v>891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288</v>
      </c>
      <c r="H5401" s="264" t="s">
        <v>1447</v>
      </c>
      <c r="I5401" s="264" t="s">
        <v>237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890</v>
      </c>
      <c r="C5402" s="260" t="s">
        <v>891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288</v>
      </c>
      <c r="H5402" s="264" t="s">
        <v>338</v>
      </c>
      <c r="I5402" s="264" t="s">
        <v>242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890</v>
      </c>
      <c r="C5403" s="260" t="s">
        <v>891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288</v>
      </c>
      <c r="H5403" s="264" t="s">
        <v>382</v>
      </c>
      <c r="I5403" s="264" t="s">
        <v>241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890</v>
      </c>
      <c r="C5404" s="260" t="s">
        <v>891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288</v>
      </c>
      <c r="H5404" s="264" t="s">
        <v>800</v>
      </c>
      <c r="I5404" s="264" t="s">
        <v>248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890</v>
      </c>
      <c r="C5405" s="260" t="s">
        <v>891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288</v>
      </c>
      <c r="H5405" s="264" t="s">
        <v>1534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890</v>
      </c>
      <c r="C5406" s="260" t="s">
        <v>891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288</v>
      </c>
      <c r="H5406" s="264" t="s">
        <v>178</v>
      </c>
      <c r="I5406" s="264" t="s">
        <v>241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890</v>
      </c>
      <c r="C5407" s="260" t="s">
        <v>891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288</v>
      </c>
      <c r="H5407" s="264" t="s">
        <v>178</v>
      </c>
      <c r="I5407" s="264" t="s">
        <v>241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890</v>
      </c>
      <c r="C5408" s="260" t="s">
        <v>891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288</v>
      </c>
      <c r="H5408" s="264" t="s">
        <v>1447</v>
      </c>
      <c r="I5408" s="264" t="s">
        <v>237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890</v>
      </c>
      <c r="C5409" s="260" t="s">
        <v>891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288</v>
      </c>
      <c r="H5409" s="264" t="s">
        <v>1447</v>
      </c>
      <c r="I5409" s="264" t="s">
        <v>237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890</v>
      </c>
      <c r="C5410" s="260" t="s">
        <v>891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288</v>
      </c>
      <c r="H5410" s="264" t="s">
        <v>333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890</v>
      </c>
      <c r="C5411" s="260" t="s">
        <v>891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288</v>
      </c>
      <c r="H5411" s="264" t="s">
        <v>711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890</v>
      </c>
      <c r="C5412" s="260" t="s">
        <v>891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288</v>
      </c>
      <c r="H5412" s="264" t="s">
        <v>1641</v>
      </c>
      <c r="I5412" s="264" t="s">
        <v>241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890</v>
      </c>
      <c r="C5413" s="260" t="s">
        <v>891</v>
      </c>
      <c r="D5413" s="73" t="str">
        <f t="shared" si="168"/>
        <v>out/2019</v>
      </c>
      <c r="E5413" s="263">
        <v>43759</v>
      </c>
      <c r="F5413" s="259" t="s">
        <v>749</v>
      </c>
      <c r="G5413" s="259" t="s">
        <v>288</v>
      </c>
      <c r="H5413" s="268" t="s">
        <v>324</v>
      </c>
      <c r="I5413" s="264" t="s">
        <v>269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890</v>
      </c>
      <c r="C5414" s="260" t="s">
        <v>891</v>
      </c>
      <c r="D5414" s="73" t="str">
        <f t="shared" si="168"/>
        <v>out/2019</v>
      </c>
      <c r="E5414" s="263">
        <v>43759</v>
      </c>
      <c r="F5414" s="259" t="s">
        <v>749</v>
      </c>
      <c r="G5414" s="259" t="s">
        <v>288</v>
      </c>
      <c r="H5414" s="264" t="s">
        <v>972</v>
      </c>
      <c r="I5414" s="264" t="s">
        <v>269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890</v>
      </c>
      <c r="C5415" s="260" t="s">
        <v>891</v>
      </c>
      <c r="D5415" s="73" t="str">
        <f t="shared" si="168"/>
        <v>out/2019</v>
      </c>
      <c r="E5415" s="263">
        <v>43759</v>
      </c>
      <c r="F5415" s="259" t="s">
        <v>749</v>
      </c>
      <c r="G5415" s="259" t="s">
        <v>288</v>
      </c>
      <c r="H5415" s="268" t="s">
        <v>324</v>
      </c>
      <c r="I5415" s="264" t="s">
        <v>269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890</v>
      </c>
      <c r="C5416" s="260" t="s">
        <v>891</v>
      </c>
      <c r="D5416" s="73" t="str">
        <f t="shared" si="168"/>
        <v>out/2019</v>
      </c>
      <c r="E5416" s="263">
        <v>43759</v>
      </c>
      <c r="F5416" s="259" t="s">
        <v>749</v>
      </c>
      <c r="G5416" s="259" t="s">
        <v>288</v>
      </c>
      <c r="H5416" s="268" t="s">
        <v>324</v>
      </c>
      <c r="I5416" s="264" t="s">
        <v>269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890</v>
      </c>
      <c r="C5417" s="260" t="s">
        <v>891</v>
      </c>
      <c r="D5417" s="73" t="str">
        <f t="shared" si="168"/>
        <v>out/2019</v>
      </c>
      <c r="E5417" s="263">
        <v>43759</v>
      </c>
      <c r="F5417" s="259" t="s">
        <v>749</v>
      </c>
      <c r="G5417" s="259" t="s">
        <v>288</v>
      </c>
      <c r="H5417" s="264" t="s">
        <v>1447</v>
      </c>
      <c r="I5417" s="264" t="s">
        <v>269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890</v>
      </c>
      <c r="C5418" s="260" t="s">
        <v>891</v>
      </c>
      <c r="D5418" s="73" t="str">
        <f t="shared" si="168"/>
        <v>out/2019</v>
      </c>
      <c r="E5418" s="263">
        <v>43759</v>
      </c>
      <c r="F5418" s="259" t="s">
        <v>749</v>
      </c>
      <c r="G5418" s="259" t="s">
        <v>288</v>
      </c>
      <c r="H5418" s="264" t="s">
        <v>1169</v>
      </c>
      <c r="I5418" s="264" t="s">
        <v>269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890</v>
      </c>
      <c r="C5419" s="260" t="s">
        <v>891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288</v>
      </c>
      <c r="H5419" s="264" t="s">
        <v>1681</v>
      </c>
      <c r="I5419" s="264" t="s">
        <v>277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890</v>
      </c>
      <c r="C5420" s="260" t="s">
        <v>891</v>
      </c>
      <c r="D5420" s="73" t="str">
        <f t="shared" si="168"/>
        <v>out/2019</v>
      </c>
      <c r="E5420" s="263">
        <v>43759</v>
      </c>
      <c r="F5420" s="259" t="s">
        <v>208</v>
      </c>
      <c r="G5420" s="259" t="s">
        <v>288</v>
      </c>
      <c r="H5420" s="264" t="s">
        <v>297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890</v>
      </c>
      <c r="C5421" s="260" t="s">
        <v>891</v>
      </c>
      <c r="D5421" s="73" t="str">
        <f t="shared" si="168"/>
        <v>out/2019</v>
      </c>
      <c r="E5421" s="263">
        <v>43759</v>
      </c>
      <c r="F5421" s="259" t="s">
        <v>208</v>
      </c>
      <c r="G5421" s="259" t="s">
        <v>288</v>
      </c>
      <c r="H5421" s="264" t="s">
        <v>297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890</v>
      </c>
      <c r="C5422" s="260" t="s">
        <v>891</v>
      </c>
      <c r="D5422" s="73" t="str">
        <f t="shared" si="168"/>
        <v>out/2019</v>
      </c>
      <c r="E5422" s="263">
        <v>43759</v>
      </c>
      <c r="F5422" s="259" t="s">
        <v>208</v>
      </c>
      <c r="G5422" s="259" t="s">
        <v>288</v>
      </c>
      <c r="H5422" s="264" t="s">
        <v>297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890</v>
      </c>
      <c r="C5423" s="260" t="s">
        <v>891</v>
      </c>
      <c r="D5423" s="73" t="str">
        <f t="shared" si="168"/>
        <v>out/2019</v>
      </c>
      <c r="E5423" s="263">
        <v>43759</v>
      </c>
      <c r="F5423" s="259" t="s">
        <v>208</v>
      </c>
      <c r="G5423" s="259" t="s">
        <v>288</v>
      </c>
      <c r="H5423" s="264" t="s">
        <v>297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890</v>
      </c>
      <c r="C5424" s="260" t="s">
        <v>891</v>
      </c>
      <c r="D5424" s="73" t="str">
        <f t="shared" si="168"/>
        <v>out/2019</v>
      </c>
      <c r="E5424" s="263">
        <v>43759</v>
      </c>
      <c r="F5424" s="259" t="s">
        <v>208</v>
      </c>
      <c r="G5424" s="259" t="s">
        <v>288</v>
      </c>
      <c r="H5424" s="264" t="s">
        <v>297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890</v>
      </c>
      <c r="C5425" s="260" t="s">
        <v>891</v>
      </c>
      <c r="D5425" s="73" t="str">
        <f t="shared" si="168"/>
        <v>out/2019</v>
      </c>
      <c r="E5425" s="263">
        <v>43759</v>
      </c>
      <c r="F5425" s="259" t="s">
        <v>208</v>
      </c>
      <c r="G5425" s="259" t="s">
        <v>288</v>
      </c>
      <c r="H5425" s="264" t="s">
        <v>297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890</v>
      </c>
      <c r="C5426" s="260" t="s">
        <v>891</v>
      </c>
      <c r="D5426" s="73" t="str">
        <f t="shared" si="168"/>
        <v>out/2019</v>
      </c>
      <c r="E5426" s="263">
        <v>43759</v>
      </c>
      <c r="F5426" s="259" t="s">
        <v>208</v>
      </c>
      <c r="G5426" s="259" t="s">
        <v>288</v>
      </c>
      <c r="H5426" s="264" t="s">
        <v>297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890</v>
      </c>
      <c r="C5427" s="260" t="s">
        <v>891</v>
      </c>
      <c r="D5427" s="73" t="str">
        <f t="shared" si="168"/>
        <v>out/2019</v>
      </c>
      <c r="E5427" s="263">
        <v>43759</v>
      </c>
      <c r="F5427" s="259" t="s">
        <v>208</v>
      </c>
      <c r="G5427" s="259" t="s">
        <v>288</v>
      </c>
      <c r="H5427" s="264" t="s">
        <v>297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890</v>
      </c>
      <c r="C5428" s="260" t="s">
        <v>891</v>
      </c>
      <c r="D5428" s="73" t="str">
        <f t="shared" si="168"/>
        <v>out/2019</v>
      </c>
      <c r="E5428" s="263">
        <v>43759</v>
      </c>
      <c r="F5428" s="259" t="s">
        <v>208</v>
      </c>
      <c r="G5428" s="259" t="s">
        <v>288</v>
      </c>
      <c r="H5428" s="264" t="s">
        <v>297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890</v>
      </c>
      <c r="C5429" s="260" t="s">
        <v>891</v>
      </c>
      <c r="D5429" s="73" t="str">
        <f t="shared" si="168"/>
        <v>out/2019</v>
      </c>
      <c r="E5429" s="263">
        <v>43759</v>
      </c>
      <c r="F5429" s="259" t="s">
        <v>208</v>
      </c>
      <c r="G5429" s="259" t="s">
        <v>288</v>
      </c>
      <c r="H5429" s="264" t="s">
        <v>297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890</v>
      </c>
      <c r="C5430" s="260" t="s">
        <v>891</v>
      </c>
      <c r="D5430" s="73" t="str">
        <f t="shared" si="168"/>
        <v>out/2019</v>
      </c>
      <c r="E5430" s="263">
        <v>43759</v>
      </c>
      <c r="F5430" s="259" t="s">
        <v>208</v>
      </c>
      <c r="G5430" s="259" t="s">
        <v>288</v>
      </c>
      <c r="H5430" s="264" t="s">
        <v>297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890</v>
      </c>
      <c r="C5431" s="260" t="s">
        <v>891</v>
      </c>
      <c r="D5431" s="73" t="str">
        <f t="shared" si="168"/>
        <v>out/2019</v>
      </c>
      <c r="E5431" s="263">
        <v>43759</v>
      </c>
      <c r="F5431" s="259" t="s">
        <v>208</v>
      </c>
      <c r="G5431" s="259" t="s">
        <v>288</v>
      </c>
      <c r="H5431" s="264" t="s">
        <v>322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890</v>
      </c>
      <c r="C5432" s="260" t="s">
        <v>891</v>
      </c>
      <c r="D5432" s="73" t="str">
        <f t="shared" si="168"/>
        <v>out/2019</v>
      </c>
      <c r="E5432" s="263">
        <v>43759</v>
      </c>
      <c r="F5432" s="259" t="s">
        <v>201</v>
      </c>
      <c r="G5432" s="259" t="s">
        <v>288</v>
      </c>
      <c r="H5432" s="264" t="s">
        <v>202</v>
      </c>
      <c r="I5432" s="264" t="s">
        <v>291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890</v>
      </c>
      <c r="C5433" s="260" t="s">
        <v>891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288</v>
      </c>
      <c r="H5433" s="264" t="s">
        <v>1447</v>
      </c>
      <c r="I5433" s="264" t="s">
        <v>237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890</v>
      </c>
      <c r="C5434" s="260" t="s">
        <v>891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288</v>
      </c>
      <c r="H5434" s="264" t="s">
        <v>728</v>
      </c>
      <c r="I5434" s="264" t="s">
        <v>254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890</v>
      </c>
      <c r="C5435" s="260" t="s">
        <v>891</v>
      </c>
      <c r="D5435" s="73" t="str">
        <f t="shared" si="168"/>
        <v>out/2019</v>
      </c>
      <c r="E5435" s="263">
        <v>43760</v>
      </c>
      <c r="F5435" s="259" t="s">
        <v>208</v>
      </c>
      <c r="G5435" s="259" t="s">
        <v>288</v>
      </c>
      <c r="H5435" s="264" t="s">
        <v>297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890</v>
      </c>
      <c r="C5436" s="260" t="s">
        <v>891</v>
      </c>
      <c r="D5436" s="73" t="str">
        <f t="shared" si="168"/>
        <v>out/2019</v>
      </c>
      <c r="E5436" s="263">
        <v>43760</v>
      </c>
      <c r="F5436" s="259" t="s">
        <v>208</v>
      </c>
      <c r="G5436" s="259" t="s">
        <v>288</v>
      </c>
      <c r="H5436" s="264" t="s">
        <v>297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890</v>
      </c>
      <c r="C5437" s="260" t="s">
        <v>891</v>
      </c>
      <c r="D5437" s="73" t="str">
        <f t="shared" si="168"/>
        <v>out/2019</v>
      </c>
      <c r="E5437" s="263">
        <v>43760</v>
      </c>
      <c r="F5437" s="259" t="s">
        <v>201</v>
      </c>
      <c r="G5437" s="259" t="s">
        <v>288</v>
      </c>
      <c r="H5437" s="264" t="s">
        <v>202</v>
      </c>
      <c r="I5437" s="264" t="s">
        <v>291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890</v>
      </c>
      <c r="C5438" s="260" t="s">
        <v>891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288</v>
      </c>
      <c r="H5438" s="264" t="s">
        <v>716</v>
      </c>
      <c r="I5438" s="264" t="s">
        <v>242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890</v>
      </c>
      <c r="C5439" s="260" t="s">
        <v>891</v>
      </c>
      <c r="D5439" s="73" t="str">
        <f t="shared" si="168"/>
        <v>out/2019</v>
      </c>
      <c r="E5439" s="263">
        <v>43761</v>
      </c>
      <c r="F5439" s="259" t="s">
        <v>176</v>
      </c>
      <c r="G5439" s="259" t="s">
        <v>288</v>
      </c>
      <c r="H5439" s="264" t="s">
        <v>812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890</v>
      </c>
      <c r="C5440" s="260" t="s">
        <v>891</v>
      </c>
      <c r="D5440" s="73" t="str">
        <f t="shared" si="168"/>
        <v>out/2019</v>
      </c>
      <c r="E5440" s="263">
        <v>43761</v>
      </c>
      <c r="F5440" s="259" t="s">
        <v>1682</v>
      </c>
      <c r="G5440" s="259" t="s">
        <v>288</v>
      </c>
      <c r="H5440" s="264" t="s">
        <v>391</v>
      </c>
      <c r="I5440" s="264" t="s">
        <v>185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890</v>
      </c>
      <c r="C5441" s="260" t="s">
        <v>891</v>
      </c>
      <c r="D5441" s="73" t="str">
        <f t="shared" si="168"/>
        <v>out/2019</v>
      </c>
      <c r="E5441" s="263">
        <v>43761</v>
      </c>
      <c r="F5441" s="259" t="s">
        <v>749</v>
      </c>
      <c r="G5441" s="259" t="s">
        <v>288</v>
      </c>
      <c r="H5441" s="264" t="s">
        <v>397</v>
      </c>
      <c r="I5441" s="264" t="s">
        <v>269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890</v>
      </c>
      <c r="C5442" s="260" t="s">
        <v>891</v>
      </c>
      <c r="D5442" s="73" t="str">
        <f t="shared" si="168"/>
        <v>out/2019</v>
      </c>
      <c r="E5442" s="263">
        <v>43761</v>
      </c>
      <c r="F5442" s="259" t="s">
        <v>180</v>
      </c>
      <c r="G5442" s="259" t="s">
        <v>288</v>
      </c>
      <c r="H5442" s="264" t="s">
        <v>1553</v>
      </c>
      <c r="I5442" s="264" t="s">
        <v>181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890</v>
      </c>
      <c r="C5443" s="260" t="s">
        <v>891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288</v>
      </c>
      <c r="H5443" s="264" t="s">
        <v>1641</v>
      </c>
      <c r="I5443" s="264" t="s">
        <v>242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890</v>
      </c>
      <c r="C5444" s="260" t="s">
        <v>891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288</v>
      </c>
      <c r="H5444" s="264" t="s">
        <v>809</v>
      </c>
      <c r="I5444" s="264" t="s">
        <v>236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890</v>
      </c>
      <c r="C5445" s="260" t="s">
        <v>891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288</v>
      </c>
      <c r="H5445" s="264" t="s">
        <v>809</v>
      </c>
      <c r="I5445" s="264" t="s">
        <v>236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890</v>
      </c>
      <c r="C5446" s="260" t="s">
        <v>891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288</v>
      </c>
      <c r="H5446" s="264" t="s">
        <v>809</v>
      </c>
      <c r="I5446" s="264" t="s">
        <v>236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890</v>
      </c>
      <c r="C5447" s="260" t="s">
        <v>891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288</v>
      </c>
      <c r="H5447" s="264" t="s">
        <v>809</v>
      </c>
      <c r="I5447" s="264" t="s">
        <v>236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890</v>
      </c>
      <c r="C5448" s="260" t="s">
        <v>891</v>
      </c>
      <c r="D5448" s="73" t="str">
        <f t="shared" si="170"/>
        <v>out/2019</v>
      </c>
      <c r="E5448" s="263">
        <v>43761</v>
      </c>
      <c r="F5448" s="259" t="s">
        <v>180</v>
      </c>
      <c r="G5448" s="259" t="s">
        <v>288</v>
      </c>
      <c r="H5448" s="264" t="s">
        <v>1059</v>
      </c>
      <c r="I5448" s="264" t="s">
        <v>181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890</v>
      </c>
      <c r="C5449" s="260" t="s">
        <v>891</v>
      </c>
      <c r="D5449" s="73" t="str">
        <f t="shared" si="170"/>
        <v>out/2019</v>
      </c>
      <c r="E5449" s="263">
        <v>43761</v>
      </c>
      <c r="F5449" s="259" t="s">
        <v>208</v>
      </c>
      <c r="G5449" s="259" t="s">
        <v>288</v>
      </c>
      <c r="H5449" s="264" t="s">
        <v>297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890</v>
      </c>
      <c r="C5450" s="260" t="s">
        <v>891</v>
      </c>
      <c r="D5450" s="73" t="str">
        <f t="shared" si="170"/>
        <v>out/2019</v>
      </c>
      <c r="E5450" s="263">
        <v>43761</v>
      </c>
      <c r="F5450" s="259" t="s">
        <v>208</v>
      </c>
      <c r="G5450" s="259" t="s">
        <v>288</v>
      </c>
      <c r="H5450" s="264" t="s">
        <v>297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890</v>
      </c>
      <c r="C5451" s="260" t="s">
        <v>891</v>
      </c>
      <c r="D5451" s="73" t="str">
        <f t="shared" si="170"/>
        <v>out/2019</v>
      </c>
      <c r="E5451" s="263">
        <v>43761</v>
      </c>
      <c r="F5451" s="259" t="s">
        <v>208</v>
      </c>
      <c r="G5451" s="259" t="s">
        <v>288</v>
      </c>
      <c r="H5451" s="264" t="s">
        <v>297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890</v>
      </c>
      <c r="C5452" s="260" t="s">
        <v>891</v>
      </c>
      <c r="D5452" s="73" t="str">
        <f t="shared" si="170"/>
        <v>out/2019</v>
      </c>
      <c r="E5452" s="263">
        <v>43761</v>
      </c>
      <c r="F5452" s="259" t="s">
        <v>208</v>
      </c>
      <c r="G5452" s="259" t="s">
        <v>288</v>
      </c>
      <c r="H5452" s="264" t="s">
        <v>297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890</v>
      </c>
      <c r="C5453" s="260" t="s">
        <v>891</v>
      </c>
      <c r="D5453" s="73" t="str">
        <f t="shared" si="170"/>
        <v>out/2019</v>
      </c>
      <c r="E5453" s="263">
        <v>43761</v>
      </c>
      <c r="F5453" s="259" t="s">
        <v>201</v>
      </c>
      <c r="G5453" s="259" t="s">
        <v>288</v>
      </c>
      <c r="H5453" s="264" t="s">
        <v>202</v>
      </c>
      <c r="I5453" s="264" t="s">
        <v>291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890</v>
      </c>
      <c r="C5454" s="260" t="s">
        <v>891</v>
      </c>
      <c r="D5454" s="73" t="str">
        <f t="shared" si="170"/>
        <v>out/2019</v>
      </c>
      <c r="E5454" s="263">
        <v>43763</v>
      </c>
      <c r="F5454" s="259" t="s">
        <v>714</v>
      </c>
      <c r="G5454" s="259" t="s">
        <v>288</v>
      </c>
      <c r="H5454" s="264" t="s">
        <v>818</v>
      </c>
      <c r="I5454" s="264" t="s">
        <v>191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890</v>
      </c>
      <c r="C5455" s="260" t="s">
        <v>891</v>
      </c>
      <c r="D5455" s="73" t="str">
        <f t="shared" si="170"/>
        <v>out/2019</v>
      </c>
      <c r="E5455" s="263">
        <v>43763</v>
      </c>
      <c r="F5455" s="259" t="s">
        <v>201</v>
      </c>
      <c r="G5455" s="259" t="s">
        <v>288</v>
      </c>
      <c r="H5455" s="264" t="s">
        <v>202</v>
      </c>
      <c r="I5455" s="264" t="s">
        <v>291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890</v>
      </c>
      <c r="C5456" s="260" t="s">
        <v>891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288</v>
      </c>
      <c r="H5456" s="264" t="s">
        <v>613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890</v>
      </c>
      <c r="C5457" s="260" t="s">
        <v>891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288</v>
      </c>
      <c r="H5457" s="264" t="s">
        <v>190</v>
      </c>
      <c r="I5457" s="264" t="s">
        <v>248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890</v>
      </c>
      <c r="C5458" s="260" t="s">
        <v>891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288</v>
      </c>
      <c r="H5458" s="264" t="s">
        <v>862</v>
      </c>
      <c r="I5458" s="264" t="s">
        <v>250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890</v>
      </c>
      <c r="C5459" s="260" t="s">
        <v>891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288</v>
      </c>
      <c r="H5459" s="264" t="s">
        <v>809</v>
      </c>
      <c r="I5459" s="264" t="s">
        <v>236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890</v>
      </c>
      <c r="C5460" s="260" t="s">
        <v>891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288</v>
      </c>
      <c r="H5460" s="264" t="s">
        <v>1529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890</v>
      </c>
      <c r="C5461" s="260" t="s">
        <v>891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288</v>
      </c>
      <c r="H5461" s="264" t="s">
        <v>1663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890</v>
      </c>
      <c r="C5462" s="260" t="s">
        <v>891</v>
      </c>
      <c r="D5462" s="73" t="str">
        <f t="shared" si="170"/>
        <v>out/2019</v>
      </c>
      <c r="E5462" s="263">
        <v>43766</v>
      </c>
      <c r="F5462" s="259" t="s">
        <v>208</v>
      </c>
      <c r="G5462" s="259" t="s">
        <v>288</v>
      </c>
      <c r="H5462" s="264" t="s">
        <v>297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890</v>
      </c>
      <c r="C5463" s="260" t="s">
        <v>891</v>
      </c>
      <c r="D5463" s="73" t="str">
        <f t="shared" si="170"/>
        <v>out/2019</v>
      </c>
      <c r="E5463" s="263">
        <v>43766</v>
      </c>
      <c r="F5463" s="259" t="s">
        <v>208</v>
      </c>
      <c r="G5463" s="259" t="s">
        <v>288</v>
      </c>
      <c r="H5463" s="264" t="s">
        <v>297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890</v>
      </c>
      <c r="C5464" s="260" t="s">
        <v>891</v>
      </c>
      <c r="D5464" s="73" t="str">
        <f t="shared" si="170"/>
        <v>out/2019</v>
      </c>
      <c r="E5464" s="263">
        <v>43766</v>
      </c>
      <c r="F5464" s="259" t="s">
        <v>201</v>
      </c>
      <c r="G5464" s="259" t="s">
        <v>288</v>
      </c>
      <c r="H5464" s="264" t="s">
        <v>202</v>
      </c>
      <c r="I5464" s="264" t="s">
        <v>291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890</v>
      </c>
      <c r="C5465" s="260" t="s">
        <v>891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288</v>
      </c>
      <c r="H5465" s="264" t="s">
        <v>569</v>
      </c>
      <c r="I5465" s="264" t="s">
        <v>185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890</v>
      </c>
      <c r="C5466" s="260" t="s">
        <v>891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288</v>
      </c>
      <c r="H5466" s="264" t="s">
        <v>841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890</v>
      </c>
      <c r="C5467" s="260" t="s">
        <v>891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288</v>
      </c>
      <c r="H5467" s="264" t="s">
        <v>841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890</v>
      </c>
      <c r="C5468" s="260" t="s">
        <v>891</v>
      </c>
      <c r="D5468" s="73" t="str">
        <f t="shared" si="170"/>
        <v>out/2019</v>
      </c>
      <c r="E5468" s="263">
        <v>43767</v>
      </c>
      <c r="F5468" s="259" t="s">
        <v>208</v>
      </c>
      <c r="G5468" s="259" t="s">
        <v>288</v>
      </c>
      <c r="H5468" s="264" t="s">
        <v>297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890</v>
      </c>
      <c r="C5469" s="260" t="s">
        <v>891</v>
      </c>
      <c r="D5469" s="73" t="str">
        <f t="shared" si="170"/>
        <v>out/2019</v>
      </c>
      <c r="E5469" s="263">
        <v>43767</v>
      </c>
      <c r="F5469" s="259" t="s">
        <v>208</v>
      </c>
      <c r="G5469" s="259" t="s">
        <v>288</v>
      </c>
      <c r="H5469" s="264" t="s">
        <v>297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890</v>
      </c>
      <c r="C5470" s="260" t="s">
        <v>891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288</v>
      </c>
      <c r="H5470" s="264" t="s">
        <v>949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890</v>
      </c>
      <c r="C5471" s="260" t="s">
        <v>891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288</v>
      </c>
      <c r="H5471" s="264" t="s">
        <v>1683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890</v>
      </c>
      <c r="C5472" s="260" t="s">
        <v>891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288</v>
      </c>
      <c r="H5472" s="264" t="s">
        <v>974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890</v>
      </c>
      <c r="C5473" s="260" t="s">
        <v>891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288</v>
      </c>
      <c r="H5473" s="264" t="s">
        <v>927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890</v>
      </c>
      <c r="C5474" s="260" t="s">
        <v>891</v>
      </c>
      <c r="D5474" s="73" t="str">
        <f t="shared" si="170"/>
        <v>out/2019</v>
      </c>
      <c r="E5474" s="263">
        <v>43767</v>
      </c>
      <c r="F5474" s="259" t="s">
        <v>201</v>
      </c>
      <c r="G5474" s="259" t="s">
        <v>288</v>
      </c>
      <c r="H5474" s="264" t="s">
        <v>202</v>
      </c>
      <c r="I5474" s="264" t="s">
        <v>291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892</v>
      </c>
      <c r="C5475" s="260" t="s">
        <v>891</v>
      </c>
      <c r="D5475" s="73" t="str">
        <f t="shared" si="170"/>
        <v>out/2019</v>
      </c>
      <c r="E5475" s="263">
        <v>43768</v>
      </c>
      <c r="F5475" s="259" t="s">
        <v>708</v>
      </c>
      <c r="G5475" s="259" t="s">
        <v>288</v>
      </c>
      <c r="H5475" s="264" t="s">
        <v>708</v>
      </c>
      <c r="I5475" s="264" t="s">
        <v>200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892</v>
      </c>
      <c r="C5476" s="260" t="s">
        <v>891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288</v>
      </c>
      <c r="H5476" s="264" t="s">
        <v>143</v>
      </c>
      <c r="I5476" s="264" t="s">
        <v>228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892</v>
      </c>
      <c r="C5477" s="260" t="s">
        <v>891</v>
      </c>
      <c r="D5477" s="73" t="str">
        <f t="shared" si="170"/>
        <v>out/2019</v>
      </c>
      <c r="E5477" s="263">
        <v>43768</v>
      </c>
      <c r="F5477" s="259" t="s">
        <v>199</v>
      </c>
      <c r="G5477" s="259" t="s">
        <v>288</v>
      </c>
      <c r="H5477" s="264" t="s">
        <v>706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892</v>
      </c>
      <c r="C5478" s="260" t="s">
        <v>891</v>
      </c>
      <c r="D5478" s="73" t="str">
        <f t="shared" si="170"/>
        <v>out/2019</v>
      </c>
      <c r="E5478" s="263">
        <v>43768</v>
      </c>
      <c r="F5478" s="259" t="s">
        <v>208</v>
      </c>
      <c r="G5478" s="259" t="s">
        <v>288</v>
      </c>
      <c r="H5478" s="264" t="s">
        <v>188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892</v>
      </c>
      <c r="C5479" s="260" t="s">
        <v>891</v>
      </c>
      <c r="D5479" s="73" t="str">
        <f t="shared" si="170"/>
        <v>out/2019</v>
      </c>
      <c r="E5479" s="263">
        <v>43768</v>
      </c>
      <c r="F5479" s="259" t="s">
        <v>208</v>
      </c>
      <c r="G5479" s="259" t="s">
        <v>288</v>
      </c>
      <c r="H5479" s="264" t="s">
        <v>322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890</v>
      </c>
      <c r="C5480" s="260" t="s">
        <v>891</v>
      </c>
      <c r="D5480" s="73" t="str">
        <f t="shared" si="170"/>
        <v>out/2019</v>
      </c>
      <c r="E5480" s="263">
        <v>43768</v>
      </c>
      <c r="F5480" s="259" t="s">
        <v>708</v>
      </c>
      <c r="G5480" s="259" t="s">
        <v>288</v>
      </c>
      <c r="H5480" s="264" t="s">
        <v>708</v>
      </c>
      <c r="I5480" s="264" t="s">
        <v>200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890</v>
      </c>
      <c r="C5481" s="260" t="s">
        <v>891</v>
      </c>
      <c r="D5481" s="73" t="str">
        <f t="shared" si="170"/>
        <v>out/2019</v>
      </c>
      <c r="E5481" s="263">
        <v>43768</v>
      </c>
      <c r="F5481" s="259" t="s">
        <v>199</v>
      </c>
      <c r="G5481" s="259" t="s">
        <v>288</v>
      </c>
      <c r="H5481" s="264" t="s">
        <v>706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890</v>
      </c>
      <c r="C5482" s="260" t="s">
        <v>891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288</v>
      </c>
      <c r="H5482" s="264" t="s">
        <v>1173</v>
      </c>
      <c r="I5482" s="264" t="s">
        <v>241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890</v>
      </c>
      <c r="C5483" s="260" t="s">
        <v>891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288</v>
      </c>
      <c r="H5483" s="264" t="s">
        <v>210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890</v>
      </c>
      <c r="C5484" s="260" t="s">
        <v>891</v>
      </c>
      <c r="D5484" s="73" t="str">
        <f t="shared" si="170"/>
        <v>out/2019</v>
      </c>
      <c r="E5484" s="263">
        <v>43768</v>
      </c>
      <c r="F5484" s="259" t="s">
        <v>208</v>
      </c>
      <c r="G5484" s="259" t="s">
        <v>288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892</v>
      </c>
      <c r="C5485" s="260" t="s">
        <v>891</v>
      </c>
      <c r="D5485" s="73" t="str">
        <f t="shared" si="170"/>
        <v>out/2019</v>
      </c>
      <c r="E5485" s="263">
        <v>43769</v>
      </c>
      <c r="F5485" s="259" t="s">
        <v>199</v>
      </c>
      <c r="G5485" s="259" t="s">
        <v>288</v>
      </c>
      <c r="H5485" s="264" t="s">
        <v>706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892</v>
      </c>
      <c r="C5486" s="260" t="s">
        <v>891</v>
      </c>
      <c r="D5486" s="73" t="str">
        <f t="shared" si="170"/>
        <v>out/2019</v>
      </c>
      <c r="E5486" s="263">
        <v>43769</v>
      </c>
      <c r="F5486" s="259" t="s">
        <v>201</v>
      </c>
      <c r="G5486" s="259" t="s">
        <v>288</v>
      </c>
      <c r="H5486" s="264" t="s">
        <v>202</v>
      </c>
      <c r="I5486" s="264" t="s">
        <v>291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890</v>
      </c>
      <c r="C5487" s="260" t="s">
        <v>891</v>
      </c>
      <c r="D5487" s="73" t="str">
        <f t="shared" si="170"/>
        <v>out/2019</v>
      </c>
      <c r="E5487" s="263">
        <v>43769</v>
      </c>
      <c r="F5487" s="259" t="s">
        <v>199</v>
      </c>
      <c r="G5487" s="259" t="s">
        <v>288</v>
      </c>
      <c r="H5487" s="264" t="s">
        <v>706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890</v>
      </c>
      <c r="C5488" s="260" t="s">
        <v>891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288</v>
      </c>
      <c r="H5488" s="264" t="s">
        <v>816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892</v>
      </c>
      <c r="C5489" s="260" t="s">
        <v>891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288</v>
      </c>
      <c r="H5489" s="264" t="s">
        <v>815</v>
      </c>
      <c r="I5489" s="264" t="s">
        <v>231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890</v>
      </c>
      <c r="C5490" s="260" t="s">
        <v>891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288</v>
      </c>
      <c r="H5490" s="264" t="s">
        <v>815</v>
      </c>
      <c r="I5490" s="264" t="s">
        <v>231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892</v>
      </c>
      <c r="C5491" s="260" t="s">
        <v>891</v>
      </c>
      <c r="D5491" s="73" t="str">
        <f t="shared" si="170"/>
        <v>nov/2019</v>
      </c>
      <c r="E5491" s="263">
        <v>43770</v>
      </c>
      <c r="F5491" s="259" t="s">
        <v>199</v>
      </c>
      <c r="G5491" s="259" t="s">
        <v>288</v>
      </c>
      <c r="H5491" s="264" t="s">
        <v>706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892</v>
      </c>
      <c r="C5492" s="260" t="s">
        <v>891</v>
      </c>
      <c r="D5492" s="73" t="str">
        <f t="shared" si="170"/>
        <v>nov/2019</v>
      </c>
      <c r="E5492" s="263">
        <v>43770</v>
      </c>
      <c r="F5492" s="259" t="s">
        <v>201</v>
      </c>
      <c r="G5492" s="259" t="s">
        <v>288</v>
      </c>
      <c r="H5492" s="264" t="s">
        <v>202</v>
      </c>
      <c r="I5492" s="264" t="s">
        <v>291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890</v>
      </c>
      <c r="C5493" s="260" t="s">
        <v>891</v>
      </c>
      <c r="D5493" s="73" t="str">
        <f t="shared" si="170"/>
        <v>nov/2019</v>
      </c>
      <c r="E5493" s="263">
        <v>43770</v>
      </c>
      <c r="F5493" s="259" t="s">
        <v>708</v>
      </c>
      <c r="G5493" s="259" t="s">
        <v>288</v>
      </c>
      <c r="H5493" s="264" t="s">
        <v>708</v>
      </c>
      <c r="I5493" s="264" t="s">
        <v>200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890</v>
      </c>
      <c r="C5494" s="260" t="s">
        <v>891</v>
      </c>
      <c r="D5494" s="73" t="str">
        <f t="shared" si="170"/>
        <v>nov/2019</v>
      </c>
      <c r="E5494" s="263">
        <v>43770</v>
      </c>
      <c r="F5494" s="259" t="s">
        <v>199</v>
      </c>
      <c r="G5494" s="259" t="s">
        <v>288</v>
      </c>
      <c r="H5494" s="264" t="s">
        <v>706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890</v>
      </c>
      <c r="C5495" s="260" t="s">
        <v>891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288</v>
      </c>
      <c r="H5495" s="264" t="s">
        <v>178</v>
      </c>
      <c r="I5495" s="264" t="s">
        <v>244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890</v>
      </c>
      <c r="C5496" s="260" t="s">
        <v>891</v>
      </c>
      <c r="D5496" s="73" t="str">
        <f t="shared" si="170"/>
        <v>nov/2019</v>
      </c>
      <c r="E5496" s="263">
        <v>43770</v>
      </c>
      <c r="F5496" s="259" t="s">
        <v>549</v>
      </c>
      <c r="G5496" s="259" t="s">
        <v>288</v>
      </c>
      <c r="H5496" s="264" t="s">
        <v>1684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890</v>
      </c>
      <c r="C5497" s="260" t="s">
        <v>891</v>
      </c>
      <c r="D5497" s="73" t="str">
        <f t="shared" si="170"/>
        <v>nov/2019</v>
      </c>
      <c r="E5497" s="263">
        <v>43773</v>
      </c>
      <c r="F5497" s="259" t="s">
        <v>1685</v>
      </c>
      <c r="G5497" s="259" t="s">
        <v>288</v>
      </c>
      <c r="H5497" s="264" t="s">
        <v>391</v>
      </c>
      <c r="I5497" s="264" t="s">
        <v>185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890</v>
      </c>
      <c r="C5498" s="260" t="s">
        <v>891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288</v>
      </c>
      <c r="H5498" s="264" t="s">
        <v>1686</v>
      </c>
      <c r="I5498" s="264" t="s">
        <v>242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890</v>
      </c>
      <c r="C5499" s="260" t="s">
        <v>891</v>
      </c>
      <c r="D5499" s="73" t="str">
        <f t="shared" si="170"/>
        <v>nov/2019</v>
      </c>
      <c r="E5499" s="263">
        <v>43773</v>
      </c>
      <c r="F5499" s="259" t="s">
        <v>201</v>
      </c>
      <c r="G5499" s="259" t="s">
        <v>288</v>
      </c>
      <c r="H5499" s="264" t="s">
        <v>202</v>
      </c>
      <c r="I5499" s="264" t="s">
        <v>291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890</v>
      </c>
      <c r="C5500" s="260" t="s">
        <v>891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288</v>
      </c>
      <c r="H5500" s="264" t="s">
        <v>1687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890</v>
      </c>
      <c r="C5501" s="260" t="s">
        <v>891</v>
      </c>
      <c r="D5501" s="73" t="str">
        <f t="shared" si="170"/>
        <v>nov/2019</v>
      </c>
      <c r="E5501" s="263">
        <v>43774</v>
      </c>
      <c r="F5501" s="259" t="s">
        <v>212</v>
      </c>
      <c r="G5501" s="259" t="s">
        <v>288</v>
      </c>
      <c r="H5501" s="264" t="s">
        <v>1688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890</v>
      </c>
      <c r="C5502" s="260" t="s">
        <v>891</v>
      </c>
      <c r="D5502" s="73" t="str">
        <f t="shared" si="170"/>
        <v>nov/2019</v>
      </c>
      <c r="E5502" s="263">
        <v>43774</v>
      </c>
      <c r="F5502" s="259" t="s">
        <v>212</v>
      </c>
      <c r="G5502" s="259" t="s">
        <v>288</v>
      </c>
      <c r="H5502" s="264" t="s">
        <v>1600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890</v>
      </c>
      <c r="C5503" s="260" t="s">
        <v>891</v>
      </c>
      <c r="D5503" s="73" t="str">
        <f t="shared" si="170"/>
        <v>nov/2019</v>
      </c>
      <c r="E5503" s="263">
        <v>43774</v>
      </c>
      <c r="F5503" s="259" t="s">
        <v>212</v>
      </c>
      <c r="G5503" s="259" t="s">
        <v>288</v>
      </c>
      <c r="H5503" s="264" t="s">
        <v>1689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890</v>
      </c>
      <c r="C5504" s="260" t="s">
        <v>891</v>
      </c>
      <c r="D5504" s="73" t="str">
        <f t="shared" si="170"/>
        <v>nov/2019</v>
      </c>
      <c r="E5504" s="263">
        <v>43774</v>
      </c>
      <c r="F5504" s="259" t="s">
        <v>749</v>
      </c>
      <c r="G5504" s="259" t="s">
        <v>288</v>
      </c>
      <c r="H5504" s="264" t="s">
        <v>1447</v>
      </c>
      <c r="I5504" s="264" t="s">
        <v>269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890</v>
      </c>
      <c r="C5505" s="260" t="s">
        <v>891</v>
      </c>
      <c r="D5505" s="73" t="str">
        <f t="shared" si="170"/>
        <v>nov/2019</v>
      </c>
      <c r="E5505" s="263">
        <v>43774</v>
      </c>
      <c r="F5505" s="259" t="s">
        <v>212</v>
      </c>
      <c r="G5505" s="259" t="s">
        <v>288</v>
      </c>
      <c r="H5505" s="264" t="s">
        <v>1608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890</v>
      </c>
      <c r="C5506" s="260" t="s">
        <v>891</v>
      </c>
      <c r="D5506" s="73" t="str">
        <f t="shared" si="170"/>
        <v>nov/2019</v>
      </c>
      <c r="E5506" s="263">
        <v>43774</v>
      </c>
      <c r="F5506" s="259" t="s">
        <v>212</v>
      </c>
      <c r="G5506" s="259" t="s">
        <v>288</v>
      </c>
      <c r="H5506" s="264" t="s">
        <v>1690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890</v>
      </c>
      <c r="C5507" s="260" t="s">
        <v>891</v>
      </c>
      <c r="D5507" s="73" t="str">
        <f t="shared" ref="D5507:D5570" si="172">TEXT(E5507,"mmm/aaaa")</f>
        <v>nov/2019</v>
      </c>
      <c r="E5507" s="263">
        <v>43774</v>
      </c>
      <c r="F5507" s="259" t="s">
        <v>212</v>
      </c>
      <c r="G5507" s="259" t="s">
        <v>288</v>
      </c>
      <c r="H5507" s="264" t="s">
        <v>1691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890</v>
      </c>
      <c r="C5508" s="260" t="s">
        <v>891</v>
      </c>
      <c r="D5508" s="73" t="str">
        <f t="shared" si="172"/>
        <v>nov/2019</v>
      </c>
      <c r="E5508" s="263">
        <v>43774</v>
      </c>
      <c r="F5508" s="259" t="s">
        <v>212</v>
      </c>
      <c r="G5508" s="259" t="s">
        <v>288</v>
      </c>
      <c r="H5508" s="264" t="s">
        <v>1692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890</v>
      </c>
      <c r="C5509" s="260" t="s">
        <v>891</v>
      </c>
      <c r="D5509" s="73" t="str">
        <f t="shared" si="172"/>
        <v>nov/2019</v>
      </c>
      <c r="E5509" s="263">
        <v>43774</v>
      </c>
      <c r="F5509" s="259" t="s">
        <v>212</v>
      </c>
      <c r="G5509" s="259" t="s">
        <v>288</v>
      </c>
      <c r="H5509" s="264" t="s">
        <v>1693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890</v>
      </c>
      <c r="C5510" s="260" t="s">
        <v>891</v>
      </c>
      <c r="D5510" s="73" t="str">
        <f t="shared" si="172"/>
        <v>nov/2019</v>
      </c>
      <c r="E5510" s="263">
        <v>43774</v>
      </c>
      <c r="F5510" s="259" t="s">
        <v>212</v>
      </c>
      <c r="G5510" s="259" t="s">
        <v>288</v>
      </c>
      <c r="H5510" s="264" t="s">
        <v>1694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890</v>
      </c>
      <c r="C5511" s="260" t="s">
        <v>891</v>
      </c>
      <c r="D5511" s="73" t="str">
        <f t="shared" si="172"/>
        <v>nov/2019</v>
      </c>
      <c r="E5511" s="263">
        <v>43774</v>
      </c>
      <c r="F5511" s="259" t="s">
        <v>212</v>
      </c>
      <c r="G5511" s="259" t="s">
        <v>288</v>
      </c>
      <c r="H5511" s="264" t="s">
        <v>1695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890</v>
      </c>
      <c r="C5512" s="260" t="s">
        <v>891</v>
      </c>
      <c r="D5512" s="73" t="str">
        <f t="shared" si="172"/>
        <v>nov/2019</v>
      </c>
      <c r="E5512" s="263">
        <v>43774</v>
      </c>
      <c r="F5512" s="259" t="s">
        <v>212</v>
      </c>
      <c r="G5512" s="259" t="s">
        <v>288</v>
      </c>
      <c r="H5512" s="264" t="s">
        <v>919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890</v>
      </c>
      <c r="C5513" s="260" t="s">
        <v>891</v>
      </c>
      <c r="D5513" s="73" t="str">
        <f t="shared" si="172"/>
        <v>nov/2019</v>
      </c>
      <c r="E5513" s="263">
        <v>43774</v>
      </c>
      <c r="F5513" s="259" t="s">
        <v>212</v>
      </c>
      <c r="G5513" s="259" t="s">
        <v>288</v>
      </c>
      <c r="H5513" s="264" t="s">
        <v>896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890</v>
      </c>
      <c r="C5514" s="260" t="s">
        <v>891</v>
      </c>
      <c r="D5514" s="73" t="str">
        <f t="shared" si="172"/>
        <v>nov/2019</v>
      </c>
      <c r="E5514" s="263">
        <v>43774</v>
      </c>
      <c r="F5514" s="259" t="s">
        <v>212</v>
      </c>
      <c r="G5514" s="259" t="s">
        <v>288</v>
      </c>
      <c r="H5514" s="264" t="s">
        <v>1696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890</v>
      </c>
      <c r="C5515" s="260" t="s">
        <v>891</v>
      </c>
      <c r="D5515" s="73" t="str">
        <f t="shared" si="172"/>
        <v>nov/2019</v>
      </c>
      <c r="E5515" s="263">
        <v>43774</v>
      </c>
      <c r="F5515" s="259" t="s">
        <v>212</v>
      </c>
      <c r="G5515" s="259" t="s">
        <v>288</v>
      </c>
      <c r="H5515" s="264" t="s">
        <v>1697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890</v>
      </c>
      <c r="C5516" s="260" t="s">
        <v>891</v>
      </c>
      <c r="D5516" s="73" t="str">
        <f t="shared" si="172"/>
        <v>nov/2019</v>
      </c>
      <c r="E5516" s="263">
        <v>43774</v>
      </c>
      <c r="F5516" s="259" t="s">
        <v>212</v>
      </c>
      <c r="G5516" s="259" t="s">
        <v>288</v>
      </c>
      <c r="H5516" s="264" t="s">
        <v>1596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890</v>
      </c>
      <c r="C5517" s="260" t="s">
        <v>891</v>
      </c>
      <c r="D5517" s="73" t="str">
        <f t="shared" si="172"/>
        <v>nov/2019</v>
      </c>
      <c r="E5517" s="263">
        <v>43774</v>
      </c>
      <c r="F5517" s="259" t="s">
        <v>212</v>
      </c>
      <c r="G5517" s="259" t="s">
        <v>288</v>
      </c>
      <c r="H5517" s="264" t="s">
        <v>950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890</v>
      </c>
      <c r="C5518" s="260" t="s">
        <v>891</v>
      </c>
      <c r="D5518" s="73" t="str">
        <f t="shared" si="172"/>
        <v>nov/2019</v>
      </c>
      <c r="E5518" s="263">
        <v>43774</v>
      </c>
      <c r="F5518" s="259" t="s">
        <v>212</v>
      </c>
      <c r="G5518" s="259" t="s">
        <v>288</v>
      </c>
      <c r="H5518" s="264" t="s">
        <v>1698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890</v>
      </c>
      <c r="C5519" s="260" t="s">
        <v>891</v>
      </c>
      <c r="D5519" s="73" t="str">
        <f t="shared" si="172"/>
        <v>nov/2019</v>
      </c>
      <c r="E5519" s="263">
        <v>43774</v>
      </c>
      <c r="F5519" s="259" t="s">
        <v>212</v>
      </c>
      <c r="G5519" s="259" t="s">
        <v>288</v>
      </c>
      <c r="H5519" s="264" t="s">
        <v>1699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890</v>
      </c>
      <c r="C5520" s="260" t="s">
        <v>891</v>
      </c>
      <c r="D5520" s="73" t="str">
        <f t="shared" si="172"/>
        <v>nov/2019</v>
      </c>
      <c r="E5520" s="263">
        <v>43774</v>
      </c>
      <c r="F5520" s="259" t="s">
        <v>212</v>
      </c>
      <c r="G5520" s="259" t="s">
        <v>288</v>
      </c>
      <c r="H5520" s="264" t="s">
        <v>1700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890</v>
      </c>
      <c r="C5521" s="260" t="s">
        <v>891</v>
      </c>
      <c r="D5521" s="73" t="str">
        <f t="shared" si="172"/>
        <v>nov/2019</v>
      </c>
      <c r="E5521" s="263">
        <v>43774</v>
      </c>
      <c r="F5521" s="259" t="s">
        <v>212</v>
      </c>
      <c r="G5521" s="259" t="s">
        <v>288</v>
      </c>
      <c r="H5521" s="264" t="s">
        <v>895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890</v>
      </c>
      <c r="C5522" s="260" t="s">
        <v>891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288</v>
      </c>
      <c r="H5522" s="264" t="s">
        <v>209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890</v>
      </c>
      <c r="C5523" s="260" t="s">
        <v>891</v>
      </c>
      <c r="D5523" s="73" t="str">
        <f t="shared" si="172"/>
        <v>nov/2019</v>
      </c>
      <c r="E5523" s="263">
        <v>43774</v>
      </c>
      <c r="F5523" s="259" t="s">
        <v>208</v>
      </c>
      <c r="G5523" s="259" t="s">
        <v>288</v>
      </c>
      <c r="H5523" s="264" t="s">
        <v>297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890</v>
      </c>
      <c r="C5524" s="260" t="s">
        <v>891</v>
      </c>
      <c r="D5524" s="73" t="str">
        <f t="shared" si="172"/>
        <v>nov/2019</v>
      </c>
      <c r="E5524" s="263">
        <v>43774</v>
      </c>
      <c r="F5524" s="259" t="s">
        <v>208</v>
      </c>
      <c r="G5524" s="259" t="s">
        <v>288</v>
      </c>
      <c r="H5524" s="264" t="s">
        <v>297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890</v>
      </c>
      <c r="C5525" s="260" t="s">
        <v>891</v>
      </c>
      <c r="D5525" s="73" t="str">
        <f t="shared" si="172"/>
        <v>nov/2019</v>
      </c>
      <c r="E5525" s="263">
        <v>43774</v>
      </c>
      <c r="F5525" s="259" t="s">
        <v>208</v>
      </c>
      <c r="G5525" s="259" t="s">
        <v>288</v>
      </c>
      <c r="H5525" s="264" t="s">
        <v>297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890</v>
      </c>
      <c r="C5526" s="260" t="s">
        <v>891</v>
      </c>
      <c r="D5526" s="73" t="str">
        <f t="shared" si="172"/>
        <v>nov/2019</v>
      </c>
      <c r="E5526" s="263">
        <v>43774</v>
      </c>
      <c r="F5526" s="259" t="s">
        <v>208</v>
      </c>
      <c r="G5526" s="259" t="s">
        <v>288</v>
      </c>
      <c r="H5526" s="264" t="s">
        <v>297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890</v>
      </c>
      <c r="C5527" s="260" t="s">
        <v>891</v>
      </c>
      <c r="D5527" s="73" t="str">
        <f t="shared" si="172"/>
        <v>nov/2019</v>
      </c>
      <c r="E5527" s="263">
        <v>43774</v>
      </c>
      <c r="F5527" s="259" t="s">
        <v>212</v>
      </c>
      <c r="G5527" s="259" t="s">
        <v>288</v>
      </c>
      <c r="H5527" s="264" t="s">
        <v>1701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890</v>
      </c>
      <c r="C5528" s="260" t="s">
        <v>891</v>
      </c>
      <c r="D5528" s="73" t="str">
        <f t="shared" si="172"/>
        <v>nov/2019</v>
      </c>
      <c r="E5528" s="263">
        <v>43774</v>
      </c>
      <c r="F5528" s="259" t="s">
        <v>201</v>
      </c>
      <c r="G5528" s="259" t="s">
        <v>288</v>
      </c>
      <c r="H5528" s="264" t="s">
        <v>202</v>
      </c>
      <c r="I5528" s="264" t="s">
        <v>291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890</v>
      </c>
      <c r="C5529" s="260" t="s">
        <v>891</v>
      </c>
      <c r="D5529" s="73" t="str">
        <f t="shared" si="172"/>
        <v>nov/2019</v>
      </c>
      <c r="E5529" s="263">
        <v>43775</v>
      </c>
      <c r="F5529" s="259" t="s">
        <v>212</v>
      </c>
      <c r="G5529" s="259" t="s">
        <v>288</v>
      </c>
      <c r="H5529" s="264" t="s">
        <v>1702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890</v>
      </c>
      <c r="C5530" s="260" t="s">
        <v>891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288</v>
      </c>
      <c r="H5530" s="264" t="s">
        <v>807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890</v>
      </c>
      <c r="C5531" s="260" t="s">
        <v>891</v>
      </c>
      <c r="D5531" s="73" t="str">
        <f t="shared" si="172"/>
        <v>nov/2019</v>
      </c>
      <c r="E5531" s="263">
        <v>43775</v>
      </c>
      <c r="F5531" s="259" t="s">
        <v>212</v>
      </c>
      <c r="G5531" s="259" t="s">
        <v>288</v>
      </c>
      <c r="H5531" s="264" t="s">
        <v>1702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890</v>
      </c>
      <c r="C5532" s="260" t="s">
        <v>891</v>
      </c>
      <c r="D5532" s="73" t="str">
        <f t="shared" si="172"/>
        <v>nov/2019</v>
      </c>
      <c r="E5532" s="263">
        <v>43775</v>
      </c>
      <c r="F5532" s="259" t="s">
        <v>212</v>
      </c>
      <c r="G5532" s="259" t="s">
        <v>288</v>
      </c>
      <c r="H5532" s="264" t="s">
        <v>1702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890</v>
      </c>
      <c r="C5533" s="260" t="s">
        <v>891</v>
      </c>
      <c r="D5533" s="73" t="str">
        <f t="shared" si="172"/>
        <v>nov/2019</v>
      </c>
      <c r="E5533" s="263">
        <v>43775</v>
      </c>
      <c r="F5533" s="259" t="s">
        <v>212</v>
      </c>
      <c r="G5533" s="259" t="s">
        <v>288</v>
      </c>
      <c r="H5533" s="264" t="s">
        <v>1703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890</v>
      </c>
      <c r="C5534" s="260" t="s">
        <v>891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288</v>
      </c>
      <c r="H5534" s="264" t="s">
        <v>1447</v>
      </c>
      <c r="I5534" s="264" t="s">
        <v>237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890</v>
      </c>
      <c r="C5535" s="260" t="s">
        <v>891</v>
      </c>
      <c r="D5535" s="73" t="str">
        <f t="shared" si="172"/>
        <v>nov/2019</v>
      </c>
      <c r="E5535" s="263">
        <v>43775</v>
      </c>
      <c r="F5535" s="259" t="s">
        <v>212</v>
      </c>
      <c r="G5535" s="259" t="s">
        <v>288</v>
      </c>
      <c r="H5535" s="264" t="s">
        <v>1704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890</v>
      </c>
      <c r="C5536" s="260" t="s">
        <v>891</v>
      </c>
      <c r="D5536" s="73" t="str">
        <f t="shared" si="172"/>
        <v>nov/2019</v>
      </c>
      <c r="E5536" s="263">
        <v>43775</v>
      </c>
      <c r="F5536" s="259" t="s">
        <v>212</v>
      </c>
      <c r="G5536" s="259" t="s">
        <v>288</v>
      </c>
      <c r="H5536" s="264" t="s">
        <v>932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890</v>
      </c>
      <c r="C5537" s="260" t="s">
        <v>891</v>
      </c>
      <c r="D5537" s="73" t="str">
        <f t="shared" si="172"/>
        <v>nov/2019</v>
      </c>
      <c r="E5537" s="263">
        <v>43775</v>
      </c>
      <c r="F5537" s="259" t="s">
        <v>212</v>
      </c>
      <c r="G5537" s="259" t="s">
        <v>288</v>
      </c>
      <c r="H5537" s="264" t="s">
        <v>1705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890</v>
      </c>
      <c r="C5538" s="260" t="s">
        <v>891</v>
      </c>
      <c r="D5538" s="73" t="str">
        <f t="shared" si="172"/>
        <v>nov/2019</v>
      </c>
      <c r="E5538" s="263">
        <v>43775</v>
      </c>
      <c r="F5538" s="259" t="s">
        <v>212</v>
      </c>
      <c r="G5538" s="259" t="s">
        <v>288</v>
      </c>
      <c r="H5538" s="264" t="s">
        <v>1706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890</v>
      </c>
      <c r="C5539" s="260" t="s">
        <v>891</v>
      </c>
      <c r="D5539" s="73" t="str">
        <f t="shared" si="172"/>
        <v>nov/2019</v>
      </c>
      <c r="E5539" s="263">
        <v>43775</v>
      </c>
      <c r="F5539" s="259" t="s">
        <v>212</v>
      </c>
      <c r="G5539" s="259" t="s">
        <v>288</v>
      </c>
      <c r="H5539" s="264" t="s">
        <v>1613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890</v>
      </c>
      <c r="C5540" s="260" t="s">
        <v>891</v>
      </c>
      <c r="D5540" s="73" t="str">
        <f t="shared" si="172"/>
        <v>nov/2019</v>
      </c>
      <c r="E5540" s="263">
        <v>43775</v>
      </c>
      <c r="F5540" s="259" t="s">
        <v>212</v>
      </c>
      <c r="G5540" s="259" t="s">
        <v>288</v>
      </c>
      <c r="H5540" s="264" t="s">
        <v>1707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890</v>
      </c>
      <c r="C5541" s="260" t="s">
        <v>891</v>
      </c>
      <c r="D5541" s="73" t="str">
        <f t="shared" si="172"/>
        <v>nov/2019</v>
      </c>
      <c r="E5541" s="263">
        <v>43775</v>
      </c>
      <c r="F5541" s="259" t="s">
        <v>212</v>
      </c>
      <c r="G5541" s="259" t="s">
        <v>288</v>
      </c>
      <c r="H5541" s="264" t="s">
        <v>1708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890</v>
      </c>
      <c r="C5542" s="260" t="s">
        <v>891</v>
      </c>
      <c r="D5542" s="73" t="str">
        <f t="shared" si="172"/>
        <v>nov/2019</v>
      </c>
      <c r="E5542" s="263">
        <v>43775</v>
      </c>
      <c r="F5542" s="259" t="s">
        <v>212</v>
      </c>
      <c r="G5542" s="259" t="s">
        <v>288</v>
      </c>
      <c r="H5542" s="264" t="s">
        <v>1598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890</v>
      </c>
      <c r="C5543" s="260" t="s">
        <v>891</v>
      </c>
      <c r="D5543" s="73" t="str">
        <f t="shared" si="172"/>
        <v>nov/2019</v>
      </c>
      <c r="E5543" s="263">
        <v>43775</v>
      </c>
      <c r="F5543" s="259" t="s">
        <v>212</v>
      </c>
      <c r="G5543" s="259" t="s">
        <v>288</v>
      </c>
      <c r="H5543" s="264" t="s">
        <v>1709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890</v>
      </c>
      <c r="C5544" s="260" t="s">
        <v>891</v>
      </c>
      <c r="D5544" s="73" t="str">
        <f t="shared" si="172"/>
        <v>nov/2019</v>
      </c>
      <c r="E5544" s="263">
        <v>43775</v>
      </c>
      <c r="F5544" s="259" t="s">
        <v>212</v>
      </c>
      <c r="G5544" s="259" t="s">
        <v>288</v>
      </c>
      <c r="H5544" s="264" t="s">
        <v>1710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890</v>
      </c>
      <c r="C5545" s="260" t="s">
        <v>891</v>
      </c>
      <c r="D5545" s="73" t="str">
        <f t="shared" si="172"/>
        <v>nov/2019</v>
      </c>
      <c r="E5545" s="263">
        <v>43775</v>
      </c>
      <c r="F5545" s="259" t="s">
        <v>749</v>
      </c>
      <c r="G5545" s="259" t="s">
        <v>288</v>
      </c>
      <c r="H5545" s="264" t="s">
        <v>1711</v>
      </c>
      <c r="I5545" s="264" t="s">
        <v>269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890</v>
      </c>
      <c r="C5546" s="260" t="s">
        <v>891</v>
      </c>
      <c r="D5546" s="73" t="str">
        <f t="shared" si="172"/>
        <v>nov/2019</v>
      </c>
      <c r="E5546" s="263">
        <v>43775</v>
      </c>
      <c r="F5546" s="259" t="s">
        <v>212</v>
      </c>
      <c r="G5546" s="259" t="s">
        <v>288</v>
      </c>
      <c r="H5546" s="264" t="s">
        <v>1710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890</v>
      </c>
      <c r="C5547" s="260" t="s">
        <v>891</v>
      </c>
      <c r="D5547" s="73" t="str">
        <f t="shared" si="172"/>
        <v>nov/2019</v>
      </c>
      <c r="E5547" s="263">
        <v>43775</v>
      </c>
      <c r="F5547" s="259" t="s">
        <v>208</v>
      </c>
      <c r="G5547" s="259" t="s">
        <v>288</v>
      </c>
      <c r="H5547" s="264" t="s">
        <v>297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890</v>
      </c>
      <c r="C5548" s="260" t="s">
        <v>891</v>
      </c>
      <c r="D5548" s="73" t="str">
        <f t="shared" si="172"/>
        <v>nov/2019</v>
      </c>
      <c r="E5548" s="263">
        <v>43775</v>
      </c>
      <c r="F5548" s="259" t="s">
        <v>208</v>
      </c>
      <c r="G5548" s="259" t="s">
        <v>288</v>
      </c>
      <c r="H5548" s="264" t="s">
        <v>297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890</v>
      </c>
      <c r="C5549" s="260" t="s">
        <v>891</v>
      </c>
      <c r="D5549" s="73" t="str">
        <f t="shared" si="172"/>
        <v>nov/2019</v>
      </c>
      <c r="E5549" s="263">
        <v>43775</v>
      </c>
      <c r="F5549" s="259" t="s">
        <v>208</v>
      </c>
      <c r="G5549" s="259" t="s">
        <v>288</v>
      </c>
      <c r="H5549" s="264" t="s">
        <v>297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890</v>
      </c>
      <c r="C5550" s="260" t="s">
        <v>891</v>
      </c>
      <c r="D5550" s="73" t="str">
        <f t="shared" si="172"/>
        <v>nov/2019</v>
      </c>
      <c r="E5550" s="263">
        <v>43775</v>
      </c>
      <c r="F5550" s="259" t="s">
        <v>208</v>
      </c>
      <c r="G5550" s="259" t="s">
        <v>288</v>
      </c>
      <c r="H5550" s="264" t="s">
        <v>297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890</v>
      </c>
      <c r="C5551" s="260" t="s">
        <v>891</v>
      </c>
      <c r="D5551" s="73" t="str">
        <f t="shared" si="172"/>
        <v>nov/2019</v>
      </c>
      <c r="E5551" s="263">
        <v>43775</v>
      </c>
      <c r="F5551" s="259" t="s">
        <v>208</v>
      </c>
      <c r="G5551" s="259" t="s">
        <v>288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890</v>
      </c>
      <c r="C5552" s="260" t="s">
        <v>891</v>
      </c>
      <c r="D5552" s="73" t="str">
        <f t="shared" si="172"/>
        <v>nov/2019</v>
      </c>
      <c r="E5552" s="263">
        <v>43775</v>
      </c>
      <c r="F5552" s="259" t="s">
        <v>201</v>
      </c>
      <c r="G5552" s="259" t="s">
        <v>288</v>
      </c>
      <c r="H5552" s="264" t="s">
        <v>202</v>
      </c>
      <c r="I5552" s="264" t="s">
        <v>291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890</v>
      </c>
      <c r="C5553" s="260" t="s">
        <v>891</v>
      </c>
      <c r="D5553" s="73" t="str">
        <f t="shared" si="172"/>
        <v>nov/2019</v>
      </c>
      <c r="E5553" s="263">
        <v>43776</v>
      </c>
      <c r="F5553" s="259" t="s">
        <v>709</v>
      </c>
      <c r="G5553" s="259" t="s">
        <v>288</v>
      </c>
      <c r="H5553" s="264" t="s">
        <v>819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890</v>
      </c>
      <c r="C5554" s="260" t="s">
        <v>891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288</v>
      </c>
      <c r="H5554" s="270" t="s">
        <v>612</v>
      </c>
      <c r="I5554" s="270" t="s">
        <v>253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890</v>
      </c>
      <c r="C5555" s="260" t="s">
        <v>891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288</v>
      </c>
      <c r="H5555" s="264" t="s">
        <v>728</v>
      </c>
      <c r="I5555" s="264" t="s">
        <v>254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890</v>
      </c>
      <c r="C5556" s="260" t="s">
        <v>891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288</v>
      </c>
      <c r="H5556" s="264" t="s">
        <v>856</v>
      </c>
      <c r="I5556" s="264" t="s">
        <v>253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890</v>
      </c>
      <c r="C5557" s="260" t="s">
        <v>891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288</v>
      </c>
      <c r="H5557" s="264" t="s">
        <v>820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890</v>
      </c>
      <c r="C5558" s="260" t="s">
        <v>891</v>
      </c>
      <c r="D5558" s="73" t="str">
        <f t="shared" si="172"/>
        <v>nov/2019</v>
      </c>
      <c r="E5558" s="263">
        <v>43776</v>
      </c>
      <c r="F5558" s="259" t="s">
        <v>772</v>
      </c>
      <c r="G5558" s="259" t="s">
        <v>288</v>
      </c>
      <c r="H5558" s="264" t="s">
        <v>772</v>
      </c>
      <c r="I5558" s="264" t="s">
        <v>230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890</v>
      </c>
      <c r="C5559" s="260" t="s">
        <v>891</v>
      </c>
      <c r="D5559" s="73" t="str">
        <f t="shared" si="172"/>
        <v>nov/2019</v>
      </c>
      <c r="E5559" s="263">
        <v>43776</v>
      </c>
      <c r="F5559" s="259" t="s">
        <v>208</v>
      </c>
      <c r="G5559" s="259" t="s">
        <v>288</v>
      </c>
      <c r="H5559" s="264" t="s">
        <v>297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890</v>
      </c>
      <c r="C5560" s="260" t="s">
        <v>891</v>
      </c>
      <c r="D5560" s="73" t="str">
        <f t="shared" si="172"/>
        <v>nov/2019</v>
      </c>
      <c r="E5560" s="263">
        <v>43776</v>
      </c>
      <c r="F5560" s="259" t="s">
        <v>208</v>
      </c>
      <c r="G5560" s="259" t="s">
        <v>288</v>
      </c>
      <c r="H5560" s="264" t="s">
        <v>297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890</v>
      </c>
      <c r="C5561" s="260" t="s">
        <v>891</v>
      </c>
      <c r="D5561" s="73" t="str">
        <f t="shared" si="172"/>
        <v>nov/2019</v>
      </c>
      <c r="E5561" s="263">
        <v>43776</v>
      </c>
      <c r="F5561" s="259" t="s">
        <v>208</v>
      </c>
      <c r="G5561" s="259" t="s">
        <v>288</v>
      </c>
      <c r="H5561" s="264" t="s">
        <v>297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890</v>
      </c>
      <c r="C5562" s="260" t="s">
        <v>891</v>
      </c>
      <c r="D5562" s="73" t="str">
        <f t="shared" si="172"/>
        <v>nov/2019</v>
      </c>
      <c r="E5562" s="263">
        <v>43776</v>
      </c>
      <c r="F5562" s="259" t="s">
        <v>201</v>
      </c>
      <c r="G5562" s="259" t="s">
        <v>288</v>
      </c>
      <c r="H5562" s="264" t="s">
        <v>202</v>
      </c>
      <c r="I5562" s="264" t="s">
        <v>291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890</v>
      </c>
      <c r="C5563" s="260" t="s">
        <v>891</v>
      </c>
      <c r="D5563" s="73" t="str">
        <f t="shared" si="172"/>
        <v>nov/2019</v>
      </c>
      <c r="E5563" s="263">
        <v>43777</v>
      </c>
      <c r="F5563" s="259" t="s">
        <v>1712</v>
      </c>
      <c r="G5563" s="259" t="s">
        <v>288</v>
      </c>
      <c r="H5563" s="264" t="s">
        <v>1702</v>
      </c>
      <c r="I5563" s="264" t="s">
        <v>222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890</v>
      </c>
      <c r="C5564" s="260" t="s">
        <v>891</v>
      </c>
      <c r="D5564" s="73" t="str">
        <f t="shared" si="172"/>
        <v>nov/2019</v>
      </c>
      <c r="E5564" s="263">
        <v>43777</v>
      </c>
      <c r="F5564" s="259" t="s">
        <v>1713</v>
      </c>
      <c r="G5564" s="259" t="s">
        <v>288</v>
      </c>
      <c r="H5564" s="264" t="s">
        <v>391</v>
      </c>
      <c r="I5564" s="264" t="s">
        <v>185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890</v>
      </c>
      <c r="C5565" s="260" t="s">
        <v>891</v>
      </c>
      <c r="D5565" s="73" t="str">
        <f t="shared" si="172"/>
        <v>nov/2019</v>
      </c>
      <c r="E5565" s="263">
        <v>43777</v>
      </c>
      <c r="F5565" s="259" t="s">
        <v>1712</v>
      </c>
      <c r="G5565" s="259" t="s">
        <v>288</v>
      </c>
      <c r="H5565" s="264" t="s">
        <v>950</v>
      </c>
      <c r="I5565" s="264" t="s">
        <v>222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890</v>
      </c>
      <c r="C5566" s="260" t="s">
        <v>891</v>
      </c>
      <c r="D5566" s="73" t="str">
        <f t="shared" si="172"/>
        <v>nov/2019</v>
      </c>
      <c r="E5566" s="263">
        <v>43777</v>
      </c>
      <c r="F5566" s="259" t="s">
        <v>1712</v>
      </c>
      <c r="G5566" s="259" t="s">
        <v>288</v>
      </c>
      <c r="H5566" s="264" t="s">
        <v>1600</v>
      </c>
      <c r="I5566" s="264" t="s">
        <v>222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890</v>
      </c>
      <c r="C5567" s="260" t="s">
        <v>891</v>
      </c>
      <c r="D5567" s="73" t="str">
        <f t="shared" si="172"/>
        <v>nov/2019</v>
      </c>
      <c r="E5567" s="263">
        <v>43777</v>
      </c>
      <c r="F5567" s="259" t="s">
        <v>1712</v>
      </c>
      <c r="G5567" s="259" t="s">
        <v>288</v>
      </c>
      <c r="H5567" s="264" t="s">
        <v>1702</v>
      </c>
      <c r="I5567" s="264" t="s">
        <v>222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890</v>
      </c>
      <c r="C5568" s="260" t="s">
        <v>891</v>
      </c>
      <c r="D5568" s="73" t="str">
        <f t="shared" si="172"/>
        <v>nov/2019</v>
      </c>
      <c r="E5568" s="263">
        <v>43777</v>
      </c>
      <c r="F5568" s="259" t="s">
        <v>1712</v>
      </c>
      <c r="G5568" s="259" t="s">
        <v>288</v>
      </c>
      <c r="H5568" s="264" t="s">
        <v>1689</v>
      </c>
      <c r="I5568" s="264" t="s">
        <v>222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890</v>
      </c>
      <c r="C5569" s="260" t="s">
        <v>891</v>
      </c>
      <c r="D5569" s="73" t="str">
        <f t="shared" si="172"/>
        <v>nov/2019</v>
      </c>
      <c r="E5569" s="263">
        <v>43777</v>
      </c>
      <c r="F5569" s="259" t="s">
        <v>1712</v>
      </c>
      <c r="G5569" s="259" t="s">
        <v>288</v>
      </c>
      <c r="H5569" s="264" t="s">
        <v>1703</v>
      </c>
      <c r="I5569" s="264" t="s">
        <v>222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890</v>
      </c>
      <c r="C5570" s="260" t="s">
        <v>891</v>
      </c>
      <c r="D5570" s="73" t="str">
        <f t="shared" si="172"/>
        <v>nov/2019</v>
      </c>
      <c r="E5570" s="263">
        <v>43777</v>
      </c>
      <c r="F5570" s="259" t="s">
        <v>1712</v>
      </c>
      <c r="G5570" s="259" t="s">
        <v>288</v>
      </c>
      <c r="H5570" s="264" t="s">
        <v>919</v>
      </c>
      <c r="I5570" s="264" t="s">
        <v>222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890</v>
      </c>
      <c r="C5571" s="260" t="s">
        <v>891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288</v>
      </c>
      <c r="H5571" s="264" t="s">
        <v>837</v>
      </c>
      <c r="I5571" s="264" t="s">
        <v>264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890</v>
      </c>
      <c r="C5572" s="260" t="s">
        <v>891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288</v>
      </c>
      <c r="H5572" s="264" t="s">
        <v>837</v>
      </c>
      <c r="I5572" s="264" t="s">
        <v>264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890</v>
      </c>
      <c r="C5573" s="260" t="s">
        <v>891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288</v>
      </c>
      <c r="H5573" s="264" t="s">
        <v>837</v>
      </c>
      <c r="I5573" s="264" t="s">
        <v>264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890</v>
      </c>
      <c r="C5574" s="260" t="s">
        <v>891</v>
      </c>
      <c r="D5574" s="73" t="str">
        <f t="shared" si="174"/>
        <v>nov/2019</v>
      </c>
      <c r="E5574" s="263">
        <v>43777</v>
      </c>
      <c r="F5574" s="259" t="s">
        <v>1712</v>
      </c>
      <c r="G5574" s="259" t="s">
        <v>288</v>
      </c>
      <c r="H5574" s="264" t="s">
        <v>1613</v>
      </c>
      <c r="I5574" s="264" t="s">
        <v>222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890</v>
      </c>
      <c r="C5575" s="260" t="s">
        <v>891</v>
      </c>
      <c r="D5575" s="73" t="str">
        <f t="shared" si="174"/>
        <v>nov/2019</v>
      </c>
      <c r="E5575" s="263">
        <v>43777</v>
      </c>
      <c r="F5575" s="259" t="s">
        <v>1712</v>
      </c>
      <c r="G5575" s="259" t="s">
        <v>288</v>
      </c>
      <c r="H5575" s="264" t="s">
        <v>1704</v>
      </c>
      <c r="I5575" s="264" t="s">
        <v>222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890</v>
      </c>
      <c r="C5576" s="260" t="s">
        <v>891</v>
      </c>
      <c r="D5576" s="73" t="str">
        <f t="shared" si="174"/>
        <v>nov/2019</v>
      </c>
      <c r="E5576" s="263">
        <v>43777</v>
      </c>
      <c r="F5576" s="259" t="s">
        <v>1712</v>
      </c>
      <c r="G5576" s="259" t="s">
        <v>288</v>
      </c>
      <c r="H5576" s="264" t="s">
        <v>1707</v>
      </c>
      <c r="I5576" s="264" t="s">
        <v>222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890</v>
      </c>
      <c r="C5577" s="260" t="s">
        <v>891</v>
      </c>
      <c r="D5577" s="73" t="str">
        <f t="shared" si="174"/>
        <v>nov/2019</v>
      </c>
      <c r="E5577" s="263">
        <v>43777</v>
      </c>
      <c r="F5577" s="259" t="s">
        <v>1712</v>
      </c>
      <c r="G5577" s="259" t="s">
        <v>288</v>
      </c>
      <c r="H5577" s="264" t="s">
        <v>1608</v>
      </c>
      <c r="I5577" s="264" t="s">
        <v>222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890</v>
      </c>
      <c r="C5578" s="260" t="s">
        <v>891</v>
      </c>
      <c r="D5578" s="73" t="str">
        <f t="shared" si="174"/>
        <v>nov/2019</v>
      </c>
      <c r="E5578" s="263">
        <v>43777</v>
      </c>
      <c r="F5578" s="259" t="s">
        <v>1712</v>
      </c>
      <c r="G5578" s="259" t="s">
        <v>288</v>
      </c>
      <c r="H5578" s="264" t="s">
        <v>1696</v>
      </c>
      <c r="I5578" s="264" t="s">
        <v>222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890</v>
      </c>
      <c r="C5579" s="260" t="s">
        <v>891</v>
      </c>
      <c r="D5579" s="73" t="str">
        <f t="shared" si="174"/>
        <v>nov/2019</v>
      </c>
      <c r="E5579" s="263">
        <v>43777</v>
      </c>
      <c r="F5579" s="259" t="s">
        <v>1712</v>
      </c>
      <c r="G5579" s="259" t="s">
        <v>288</v>
      </c>
      <c r="H5579" s="264" t="s">
        <v>1693</v>
      </c>
      <c r="I5579" s="264" t="s">
        <v>222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890</v>
      </c>
      <c r="C5580" s="260" t="s">
        <v>891</v>
      </c>
      <c r="D5580" s="73" t="str">
        <f t="shared" si="174"/>
        <v>nov/2019</v>
      </c>
      <c r="E5580" s="263">
        <v>43777</v>
      </c>
      <c r="F5580" s="259" t="s">
        <v>1712</v>
      </c>
      <c r="G5580" s="259" t="s">
        <v>288</v>
      </c>
      <c r="H5580" s="264" t="s">
        <v>1700</v>
      </c>
      <c r="I5580" s="264" t="s">
        <v>222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890</v>
      </c>
      <c r="C5581" s="260" t="s">
        <v>891</v>
      </c>
      <c r="D5581" s="73" t="str">
        <f t="shared" si="174"/>
        <v>nov/2019</v>
      </c>
      <c r="E5581" s="263">
        <v>43777</v>
      </c>
      <c r="F5581" s="259" t="s">
        <v>1712</v>
      </c>
      <c r="G5581" s="259" t="s">
        <v>288</v>
      </c>
      <c r="H5581" s="264" t="s">
        <v>932</v>
      </c>
      <c r="I5581" s="264" t="s">
        <v>222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890</v>
      </c>
      <c r="C5582" s="260" t="s">
        <v>891</v>
      </c>
      <c r="D5582" s="73" t="str">
        <f t="shared" si="174"/>
        <v>nov/2019</v>
      </c>
      <c r="E5582" s="263">
        <v>43777</v>
      </c>
      <c r="F5582" s="259" t="s">
        <v>1712</v>
      </c>
      <c r="G5582" s="259" t="s">
        <v>288</v>
      </c>
      <c r="H5582" s="264" t="s">
        <v>1690</v>
      </c>
      <c r="I5582" s="264" t="s">
        <v>222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890</v>
      </c>
      <c r="C5583" s="260" t="s">
        <v>891</v>
      </c>
      <c r="D5583" s="73" t="str">
        <f t="shared" si="174"/>
        <v>nov/2019</v>
      </c>
      <c r="E5583" s="263">
        <v>43777</v>
      </c>
      <c r="F5583" s="259" t="s">
        <v>1712</v>
      </c>
      <c r="G5583" s="259" t="s">
        <v>288</v>
      </c>
      <c r="H5583" s="264" t="s">
        <v>1698</v>
      </c>
      <c r="I5583" s="264" t="s">
        <v>222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890</v>
      </c>
      <c r="C5584" s="260" t="s">
        <v>891</v>
      </c>
      <c r="D5584" s="73" t="str">
        <f t="shared" si="174"/>
        <v>nov/2019</v>
      </c>
      <c r="E5584" s="263">
        <v>43777</v>
      </c>
      <c r="F5584" s="259" t="s">
        <v>1712</v>
      </c>
      <c r="G5584" s="259" t="s">
        <v>288</v>
      </c>
      <c r="H5584" s="264" t="s">
        <v>1705</v>
      </c>
      <c r="I5584" s="264" t="s">
        <v>222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890</v>
      </c>
      <c r="C5585" s="260" t="s">
        <v>891</v>
      </c>
      <c r="D5585" s="73" t="str">
        <f t="shared" si="174"/>
        <v>nov/2019</v>
      </c>
      <c r="E5585" s="263">
        <v>43777</v>
      </c>
      <c r="F5585" s="259" t="s">
        <v>1712</v>
      </c>
      <c r="G5585" s="259" t="s">
        <v>288</v>
      </c>
      <c r="H5585" s="264" t="s">
        <v>1695</v>
      </c>
      <c r="I5585" s="264" t="s">
        <v>222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890</v>
      </c>
      <c r="C5586" s="260" t="s">
        <v>891</v>
      </c>
      <c r="D5586" s="73" t="str">
        <f t="shared" si="174"/>
        <v>nov/2019</v>
      </c>
      <c r="E5586" s="263">
        <v>43777</v>
      </c>
      <c r="F5586" s="259" t="s">
        <v>1712</v>
      </c>
      <c r="G5586" s="259" t="s">
        <v>288</v>
      </c>
      <c r="H5586" s="264" t="s">
        <v>895</v>
      </c>
      <c r="I5586" s="264" t="s">
        <v>222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890</v>
      </c>
      <c r="C5587" s="260" t="s">
        <v>891</v>
      </c>
      <c r="D5587" s="73" t="str">
        <f t="shared" si="174"/>
        <v>nov/2019</v>
      </c>
      <c r="E5587" s="263">
        <v>43777</v>
      </c>
      <c r="F5587" s="259" t="s">
        <v>1712</v>
      </c>
      <c r="G5587" s="259" t="s">
        <v>288</v>
      </c>
      <c r="H5587" s="264" t="s">
        <v>1688</v>
      </c>
      <c r="I5587" s="264" t="s">
        <v>222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890</v>
      </c>
      <c r="C5588" s="260" t="s">
        <v>891</v>
      </c>
      <c r="D5588" s="73" t="str">
        <f t="shared" si="174"/>
        <v>nov/2019</v>
      </c>
      <c r="E5588" s="263">
        <v>43777</v>
      </c>
      <c r="F5588" s="259" t="s">
        <v>1712</v>
      </c>
      <c r="G5588" s="259" t="s">
        <v>288</v>
      </c>
      <c r="H5588" s="264" t="s">
        <v>1710</v>
      </c>
      <c r="I5588" s="264" t="s">
        <v>222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890</v>
      </c>
      <c r="C5589" s="260" t="s">
        <v>891</v>
      </c>
      <c r="D5589" s="73" t="str">
        <f t="shared" si="174"/>
        <v>nov/2019</v>
      </c>
      <c r="E5589" s="263">
        <v>43777</v>
      </c>
      <c r="F5589" s="259" t="s">
        <v>1712</v>
      </c>
      <c r="G5589" s="259" t="s">
        <v>288</v>
      </c>
      <c r="H5589" s="264" t="s">
        <v>1596</v>
      </c>
      <c r="I5589" s="264" t="s">
        <v>222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890</v>
      </c>
      <c r="C5590" s="260" t="s">
        <v>891</v>
      </c>
      <c r="D5590" s="73" t="str">
        <f t="shared" si="174"/>
        <v>nov/2019</v>
      </c>
      <c r="E5590" s="263">
        <v>43777</v>
      </c>
      <c r="F5590" s="259" t="s">
        <v>1712</v>
      </c>
      <c r="G5590" s="259" t="s">
        <v>288</v>
      </c>
      <c r="H5590" s="264" t="s">
        <v>1694</v>
      </c>
      <c r="I5590" s="264" t="s">
        <v>222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890</v>
      </c>
      <c r="C5591" s="260" t="s">
        <v>891</v>
      </c>
      <c r="D5591" s="73" t="str">
        <f t="shared" si="174"/>
        <v>nov/2019</v>
      </c>
      <c r="E5591" s="263">
        <v>43777</v>
      </c>
      <c r="F5591" s="259" t="s">
        <v>1712</v>
      </c>
      <c r="G5591" s="259" t="s">
        <v>288</v>
      </c>
      <c r="H5591" s="264" t="s">
        <v>1706</v>
      </c>
      <c r="I5591" s="264" t="s">
        <v>222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890</v>
      </c>
      <c r="C5592" s="260" t="s">
        <v>891</v>
      </c>
      <c r="D5592" s="73" t="str">
        <f t="shared" si="174"/>
        <v>nov/2019</v>
      </c>
      <c r="E5592" s="263">
        <v>43777</v>
      </c>
      <c r="F5592" s="259" t="s">
        <v>1712</v>
      </c>
      <c r="G5592" s="259" t="s">
        <v>288</v>
      </c>
      <c r="H5592" s="264" t="s">
        <v>1692</v>
      </c>
      <c r="I5592" s="264" t="s">
        <v>222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890</v>
      </c>
      <c r="C5593" s="260" t="s">
        <v>891</v>
      </c>
      <c r="D5593" s="73" t="str">
        <f t="shared" si="174"/>
        <v>nov/2019</v>
      </c>
      <c r="E5593" s="263">
        <v>43777</v>
      </c>
      <c r="F5593" s="259" t="s">
        <v>1712</v>
      </c>
      <c r="G5593" s="259" t="s">
        <v>288</v>
      </c>
      <c r="H5593" s="264" t="s">
        <v>1699</v>
      </c>
      <c r="I5593" s="264" t="s">
        <v>222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890</v>
      </c>
      <c r="C5594" s="260" t="s">
        <v>891</v>
      </c>
      <c r="D5594" s="73" t="str">
        <f t="shared" si="174"/>
        <v>nov/2019</v>
      </c>
      <c r="E5594" s="263">
        <v>43777</v>
      </c>
      <c r="F5594" s="259" t="s">
        <v>1712</v>
      </c>
      <c r="G5594" s="259" t="s">
        <v>288</v>
      </c>
      <c r="H5594" s="264" t="s">
        <v>1697</v>
      </c>
      <c r="I5594" s="264" t="s">
        <v>222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890</v>
      </c>
      <c r="C5595" s="260" t="s">
        <v>891</v>
      </c>
      <c r="D5595" s="73" t="str">
        <f t="shared" si="174"/>
        <v>nov/2019</v>
      </c>
      <c r="E5595" s="263">
        <v>43777</v>
      </c>
      <c r="F5595" s="259" t="s">
        <v>1712</v>
      </c>
      <c r="G5595" s="259" t="s">
        <v>288</v>
      </c>
      <c r="H5595" s="264" t="s">
        <v>1708</v>
      </c>
      <c r="I5595" s="264" t="s">
        <v>222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890</v>
      </c>
      <c r="C5596" s="260" t="s">
        <v>891</v>
      </c>
      <c r="D5596" s="73" t="str">
        <f t="shared" si="174"/>
        <v>nov/2019</v>
      </c>
      <c r="E5596" s="263">
        <v>43777</v>
      </c>
      <c r="F5596" s="259" t="s">
        <v>1712</v>
      </c>
      <c r="G5596" s="259" t="s">
        <v>288</v>
      </c>
      <c r="H5596" s="264" t="s">
        <v>896</v>
      </c>
      <c r="I5596" s="264" t="s">
        <v>222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890</v>
      </c>
      <c r="C5597" s="260" t="s">
        <v>891</v>
      </c>
      <c r="D5597" s="73" t="str">
        <f t="shared" si="174"/>
        <v>nov/2019</v>
      </c>
      <c r="E5597" s="263">
        <v>43777</v>
      </c>
      <c r="F5597" s="259" t="s">
        <v>1712</v>
      </c>
      <c r="G5597" s="259" t="s">
        <v>288</v>
      </c>
      <c r="H5597" s="264" t="s">
        <v>1691</v>
      </c>
      <c r="I5597" s="264" t="s">
        <v>222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890</v>
      </c>
      <c r="C5598" s="260" t="s">
        <v>891</v>
      </c>
      <c r="D5598" s="73" t="str">
        <f t="shared" si="174"/>
        <v>nov/2019</v>
      </c>
      <c r="E5598" s="263">
        <v>43777</v>
      </c>
      <c r="F5598" s="259" t="s">
        <v>1712</v>
      </c>
      <c r="G5598" s="259" t="s">
        <v>288</v>
      </c>
      <c r="H5598" s="264" t="s">
        <v>1709</v>
      </c>
      <c r="I5598" s="264" t="s">
        <v>222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890</v>
      </c>
      <c r="C5599" s="260" t="s">
        <v>891</v>
      </c>
      <c r="D5599" s="73" t="str">
        <f t="shared" si="174"/>
        <v>nov/2019</v>
      </c>
      <c r="E5599" s="263">
        <v>43777</v>
      </c>
      <c r="F5599" s="259" t="s">
        <v>1712</v>
      </c>
      <c r="G5599" s="259" t="s">
        <v>288</v>
      </c>
      <c r="H5599" s="264" t="s">
        <v>1598</v>
      </c>
      <c r="I5599" s="264" t="s">
        <v>222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890</v>
      </c>
      <c r="C5600" s="260" t="s">
        <v>891</v>
      </c>
      <c r="D5600" s="73" t="str">
        <f t="shared" si="174"/>
        <v>nov/2019</v>
      </c>
      <c r="E5600" s="263">
        <v>43777</v>
      </c>
      <c r="F5600" s="259" t="s">
        <v>1712</v>
      </c>
      <c r="G5600" s="259" t="s">
        <v>288</v>
      </c>
      <c r="H5600" s="264" t="s">
        <v>1709</v>
      </c>
      <c r="I5600" s="264" t="s">
        <v>222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890</v>
      </c>
      <c r="C5601" s="260" t="s">
        <v>891</v>
      </c>
      <c r="D5601" s="73" t="str">
        <f t="shared" si="174"/>
        <v>nov/2019</v>
      </c>
      <c r="E5601" s="263">
        <v>43777</v>
      </c>
      <c r="F5601" s="259" t="s">
        <v>208</v>
      </c>
      <c r="G5601" s="259" t="s">
        <v>288</v>
      </c>
      <c r="H5601" s="264" t="s">
        <v>297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890</v>
      </c>
      <c r="C5602" s="260" t="s">
        <v>891</v>
      </c>
      <c r="D5602" s="73" t="str">
        <f t="shared" si="174"/>
        <v>nov/2019</v>
      </c>
      <c r="E5602" s="263">
        <v>43777</v>
      </c>
      <c r="F5602" s="259" t="s">
        <v>208</v>
      </c>
      <c r="G5602" s="259" t="s">
        <v>288</v>
      </c>
      <c r="H5602" s="264" t="s">
        <v>297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890</v>
      </c>
      <c r="C5603" s="260" t="s">
        <v>891</v>
      </c>
      <c r="D5603" s="73" t="str">
        <f t="shared" si="174"/>
        <v>nov/2019</v>
      </c>
      <c r="E5603" s="263">
        <v>43777</v>
      </c>
      <c r="F5603" s="259" t="s">
        <v>208</v>
      </c>
      <c r="G5603" s="259" t="s">
        <v>288</v>
      </c>
      <c r="H5603" s="264" t="s">
        <v>297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890</v>
      </c>
      <c r="C5604" s="260" t="s">
        <v>891</v>
      </c>
      <c r="D5604" s="73" t="str">
        <f t="shared" si="174"/>
        <v>nov/2019</v>
      </c>
      <c r="E5604" s="263">
        <v>43777</v>
      </c>
      <c r="F5604" s="259" t="s">
        <v>208</v>
      </c>
      <c r="G5604" s="259" t="s">
        <v>288</v>
      </c>
      <c r="H5604" s="264" t="s">
        <v>297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890</v>
      </c>
      <c r="C5605" s="260" t="s">
        <v>891</v>
      </c>
      <c r="D5605" s="73" t="str">
        <f t="shared" si="174"/>
        <v>nov/2019</v>
      </c>
      <c r="E5605" s="263">
        <v>43777</v>
      </c>
      <c r="F5605" s="259" t="s">
        <v>208</v>
      </c>
      <c r="G5605" s="259" t="s">
        <v>288</v>
      </c>
      <c r="H5605" s="264" t="s">
        <v>297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890</v>
      </c>
      <c r="C5606" s="260" t="s">
        <v>891</v>
      </c>
      <c r="D5606" s="73" t="str">
        <f t="shared" si="174"/>
        <v>nov/2019</v>
      </c>
      <c r="E5606" s="263">
        <v>43777</v>
      </c>
      <c r="F5606" s="259" t="s">
        <v>208</v>
      </c>
      <c r="G5606" s="259" t="s">
        <v>288</v>
      </c>
      <c r="H5606" s="264" t="s">
        <v>297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890</v>
      </c>
      <c r="C5607" s="260" t="s">
        <v>891</v>
      </c>
      <c r="D5607" s="73" t="str">
        <f t="shared" si="174"/>
        <v>nov/2019</v>
      </c>
      <c r="E5607" s="263">
        <v>43777</v>
      </c>
      <c r="F5607" s="259" t="s">
        <v>208</v>
      </c>
      <c r="G5607" s="259" t="s">
        <v>288</v>
      </c>
      <c r="H5607" s="264" t="s">
        <v>297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890</v>
      </c>
      <c r="C5608" s="260" t="s">
        <v>891</v>
      </c>
      <c r="D5608" s="73" t="str">
        <f t="shared" si="174"/>
        <v>nov/2019</v>
      </c>
      <c r="E5608" s="263">
        <v>43777</v>
      </c>
      <c r="F5608" s="259" t="s">
        <v>212</v>
      </c>
      <c r="G5608" s="259" t="s">
        <v>288</v>
      </c>
      <c r="H5608" s="264" t="s">
        <v>1701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890</v>
      </c>
      <c r="C5609" s="260" t="s">
        <v>891</v>
      </c>
      <c r="D5609" s="73" t="str">
        <f t="shared" si="174"/>
        <v>nov/2019</v>
      </c>
      <c r="E5609" s="263">
        <v>43777</v>
      </c>
      <c r="F5609" s="259" t="s">
        <v>208</v>
      </c>
      <c r="G5609" s="259" t="s">
        <v>288</v>
      </c>
      <c r="H5609" s="264" t="s">
        <v>817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890</v>
      </c>
      <c r="C5610" s="260" t="s">
        <v>891</v>
      </c>
      <c r="D5610" s="73" t="str">
        <f t="shared" si="174"/>
        <v>nov/2019</v>
      </c>
      <c r="E5610" s="263">
        <v>43777</v>
      </c>
      <c r="F5610" s="259" t="s">
        <v>208</v>
      </c>
      <c r="G5610" s="259" t="s">
        <v>288</v>
      </c>
      <c r="H5610" s="264" t="s">
        <v>817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890</v>
      </c>
      <c r="C5611" s="260" t="s">
        <v>891</v>
      </c>
      <c r="D5611" s="73" t="str">
        <f t="shared" si="174"/>
        <v>nov/2019</v>
      </c>
      <c r="E5611" s="263">
        <v>43777</v>
      </c>
      <c r="F5611" s="259" t="s">
        <v>208</v>
      </c>
      <c r="G5611" s="259" t="s">
        <v>288</v>
      </c>
      <c r="H5611" s="264" t="s">
        <v>817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890</v>
      </c>
      <c r="C5612" s="260" t="s">
        <v>891</v>
      </c>
      <c r="D5612" s="73" t="str">
        <f t="shared" si="174"/>
        <v>nov/2019</v>
      </c>
      <c r="E5612" s="263">
        <v>43777</v>
      </c>
      <c r="F5612" s="259" t="s">
        <v>208</v>
      </c>
      <c r="G5612" s="259" t="s">
        <v>288</v>
      </c>
      <c r="H5612" s="264" t="s">
        <v>817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890</v>
      </c>
      <c r="C5613" s="260" t="s">
        <v>891</v>
      </c>
      <c r="D5613" s="73" t="str">
        <f t="shared" si="174"/>
        <v>nov/2019</v>
      </c>
      <c r="E5613" s="263">
        <v>43777</v>
      </c>
      <c r="F5613" s="259" t="s">
        <v>208</v>
      </c>
      <c r="G5613" s="259" t="s">
        <v>288</v>
      </c>
      <c r="H5613" s="264" t="s">
        <v>817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890</v>
      </c>
      <c r="C5614" s="260" t="s">
        <v>891</v>
      </c>
      <c r="D5614" s="73" t="str">
        <f t="shared" si="174"/>
        <v>nov/2019</v>
      </c>
      <c r="E5614" s="263">
        <v>43777</v>
      </c>
      <c r="F5614" s="259" t="s">
        <v>208</v>
      </c>
      <c r="G5614" s="259" t="s">
        <v>288</v>
      </c>
      <c r="H5614" s="264" t="s">
        <v>817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890</v>
      </c>
      <c r="C5615" s="260" t="s">
        <v>891</v>
      </c>
      <c r="D5615" s="73" t="str">
        <f t="shared" si="174"/>
        <v>nov/2019</v>
      </c>
      <c r="E5615" s="263">
        <v>43777</v>
      </c>
      <c r="F5615" s="259" t="s">
        <v>208</v>
      </c>
      <c r="G5615" s="259" t="s">
        <v>288</v>
      </c>
      <c r="H5615" s="264" t="s">
        <v>817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890</v>
      </c>
      <c r="C5616" s="260" t="s">
        <v>891</v>
      </c>
      <c r="D5616" s="73" t="str">
        <f t="shared" si="174"/>
        <v>nov/2019</v>
      </c>
      <c r="E5616" s="263">
        <v>43777</v>
      </c>
      <c r="F5616" s="259" t="s">
        <v>208</v>
      </c>
      <c r="G5616" s="259" t="s">
        <v>288</v>
      </c>
      <c r="H5616" s="264" t="s">
        <v>817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890</v>
      </c>
      <c r="C5617" s="260" t="s">
        <v>891</v>
      </c>
      <c r="D5617" s="73" t="str">
        <f t="shared" si="174"/>
        <v>nov/2019</v>
      </c>
      <c r="E5617" s="263">
        <v>43777</v>
      </c>
      <c r="F5617" s="259" t="s">
        <v>208</v>
      </c>
      <c r="G5617" s="259" t="s">
        <v>288</v>
      </c>
      <c r="H5617" s="264" t="s">
        <v>817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890</v>
      </c>
      <c r="C5618" s="260" t="s">
        <v>891</v>
      </c>
      <c r="D5618" s="73" t="str">
        <f t="shared" si="174"/>
        <v>nov/2019</v>
      </c>
      <c r="E5618" s="263">
        <v>43777</v>
      </c>
      <c r="F5618" s="259" t="s">
        <v>208</v>
      </c>
      <c r="G5618" s="259" t="s">
        <v>288</v>
      </c>
      <c r="H5618" s="264" t="s">
        <v>817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890</v>
      </c>
      <c r="C5619" s="260" t="s">
        <v>891</v>
      </c>
      <c r="D5619" s="73" t="str">
        <f t="shared" si="174"/>
        <v>nov/2019</v>
      </c>
      <c r="E5619" s="263">
        <v>43777</v>
      </c>
      <c r="F5619" s="259" t="s">
        <v>208</v>
      </c>
      <c r="G5619" s="259" t="s">
        <v>288</v>
      </c>
      <c r="H5619" s="264" t="s">
        <v>817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890</v>
      </c>
      <c r="C5620" s="260" t="s">
        <v>891</v>
      </c>
      <c r="D5620" s="73" t="str">
        <f t="shared" si="174"/>
        <v>nov/2019</v>
      </c>
      <c r="E5620" s="263">
        <v>43777</v>
      </c>
      <c r="F5620" s="259" t="s">
        <v>208</v>
      </c>
      <c r="G5620" s="259" t="s">
        <v>288</v>
      </c>
      <c r="H5620" s="264" t="s">
        <v>817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890</v>
      </c>
      <c r="C5621" s="260" t="s">
        <v>891</v>
      </c>
      <c r="D5621" s="73" t="str">
        <f t="shared" si="174"/>
        <v>nov/2019</v>
      </c>
      <c r="E5621" s="263">
        <v>43777</v>
      </c>
      <c r="F5621" s="259" t="s">
        <v>208</v>
      </c>
      <c r="G5621" s="259" t="s">
        <v>288</v>
      </c>
      <c r="H5621" s="264" t="s">
        <v>817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890</v>
      </c>
      <c r="C5622" s="260" t="s">
        <v>891</v>
      </c>
      <c r="D5622" s="73" t="str">
        <f t="shared" si="174"/>
        <v>nov/2019</v>
      </c>
      <c r="E5622" s="263">
        <v>43777</v>
      </c>
      <c r="F5622" s="259" t="s">
        <v>208</v>
      </c>
      <c r="G5622" s="259" t="s">
        <v>288</v>
      </c>
      <c r="H5622" s="264" t="s">
        <v>817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890</v>
      </c>
      <c r="C5623" s="260" t="s">
        <v>891</v>
      </c>
      <c r="D5623" s="73" t="str">
        <f t="shared" si="174"/>
        <v>nov/2019</v>
      </c>
      <c r="E5623" s="263">
        <v>43777</v>
      </c>
      <c r="F5623" s="259" t="s">
        <v>208</v>
      </c>
      <c r="G5623" s="259" t="s">
        <v>288</v>
      </c>
      <c r="H5623" s="264" t="s">
        <v>817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890</v>
      </c>
      <c r="C5624" s="260" t="s">
        <v>891</v>
      </c>
      <c r="D5624" s="73" t="str">
        <f t="shared" si="174"/>
        <v>nov/2019</v>
      </c>
      <c r="E5624" s="263">
        <v>43777</v>
      </c>
      <c r="F5624" s="259" t="s">
        <v>208</v>
      </c>
      <c r="G5624" s="259" t="s">
        <v>288</v>
      </c>
      <c r="H5624" s="264" t="s">
        <v>817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890</v>
      </c>
      <c r="C5625" s="260" t="s">
        <v>891</v>
      </c>
      <c r="D5625" s="73" t="str">
        <f t="shared" si="174"/>
        <v>nov/2019</v>
      </c>
      <c r="E5625" s="263">
        <v>43777</v>
      </c>
      <c r="F5625" s="259" t="s">
        <v>208</v>
      </c>
      <c r="G5625" s="259" t="s">
        <v>288</v>
      </c>
      <c r="H5625" s="264" t="s">
        <v>817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890</v>
      </c>
      <c r="C5626" s="260" t="s">
        <v>891</v>
      </c>
      <c r="D5626" s="73" t="str">
        <f t="shared" si="174"/>
        <v>nov/2019</v>
      </c>
      <c r="E5626" s="263">
        <v>43777</v>
      </c>
      <c r="F5626" s="259" t="s">
        <v>208</v>
      </c>
      <c r="G5626" s="259" t="s">
        <v>288</v>
      </c>
      <c r="H5626" s="264" t="s">
        <v>817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890</v>
      </c>
      <c r="C5627" s="260" t="s">
        <v>891</v>
      </c>
      <c r="D5627" s="73" t="str">
        <f t="shared" si="174"/>
        <v>nov/2019</v>
      </c>
      <c r="E5627" s="263">
        <v>43777</v>
      </c>
      <c r="F5627" s="259" t="s">
        <v>201</v>
      </c>
      <c r="G5627" s="259" t="s">
        <v>288</v>
      </c>
      <c r="H5627" s="264" t="s">
        <v>202</v>
      </c>
      <c r="I5627" s="264" t="s">
        <v>291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890</v>
      </c>
      <c r="C5628" s="260" t="s">
        <v>891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288</v>
      </c>
      <c r="H5628" s="270" t="s">
        <v>178</v>
      </c>
      <c r="I5628" s="270" t="s">
        <v>242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890</v>
      </c>
      <c r="C5629" s="260" t="s">
        <v>891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288</v>
      </c>
      <c r="H5629" s="264" t="s">
        <v>879</v>
      </c>
      <c r="I5629" s="264" t="s">
        <v>185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890</v>
      </c>
      <c r="C5630" s="260" t="s">
        <v>891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288</v>
      </c>
      <c r="H5630" s="264" t="s">
        <v>893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890</v>
      </c>
      <c r="C5631" s="260" t="s">
        <v>891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288</v>
      </c>
      <c r="H5631" s="264" t="s">
        <v>325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890</v>
      </c>
      <c r="C5632" s="260" t="s">
        <v>891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288</v>
      </c>
      <c r="H5632" s="264" t="s">
        <v>1311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890</v>
      </c>
      <c r="C5633" s="260" t="s">
        <v>891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288</v>
      </c>
      <c r="H5633" s="264" t="s">
        <v>324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890</v>
      </c>
      <c r="C5634" s="260" t="s">
        <v>891</v>
      </c>
      <c r="D5634" s="73" t="str">
        <f t="shared" si="174"/>
        <v>nov/2019</v>
      </c>
      <c r="E5634" s="263">
        <v>43780</v>
      </c>
      <c r="F5634" s="259" t="s">
        <v>1712</v>
      </c>
      <c r="G5634" s="259" t="s">
        <v>288</v>
      </c>
      <c r="H5634" s="264" t="s">
        <v>1714</v>
      </c>
      <c r="I5634" s="264" t="s">
        <v>222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890</v>
      </c>
      <c r="C5635" s="260" t="s">
        <v>891</v>
      </c>
      <c r="D5635" s="73" t="str">
        <f t="shared" ref="D5635:D5698" si="176">TEXT(E5635,"mmm/aaaa")</f>
        <v>nov/2019</v>
      </c>
      <c r="E5635" s="263">
        <v>43780</v>
      </c>
      <c r="F5635" s="259" t="s">
        <v>1712</v>
      </c>
      <c r="G5635" s="259" t="s">
        <v>288</v>
      </c>
      <c r="H5635" s="264" t="s">
        <v>1715</v>
      </c>
      <c r="I5635" s="264" t="s">
        <v>222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890</v>
      </c>
      <c r="C5636" s="260" t="s">
        <v>891</v>
      </c>
      <c r="D5636" s="73" t="str">
        <f t="shared" si="176"/>
        <v>nov/2019</v>
      </c>
      <c r="E5636" s="263">
        <v>43780</v>
      </c>
      <c r="F5636" s="259" t="s">
        <v>1716</v>
      </c>
      <c r="G5636" s="259" t="s">
        <v>288</v>
      </c>
      <c r="H5636" s="264" t="s">
        <v>1613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890</v>
      </c>
      <c r="C5637" s="260" t="s">
        <v>891</v>
      </c>
      <c r="D5637" s="73" t="str">
        <f t="shared" si="176"/>
        <v>nov/2019</v>
      </c>
      <c r="E5637" s="263">
        <v>43780</v>
      </c>
      <c r="F5637" s="259" t="s">
        <v>1717</v>
      </c>
      <c r="G5637" s="259" t="s">
        <v>288</v>
      </c>
      <c r="H5637" s="264" t="s">
        <v>1608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890</v>
      </c>
      <c r="C5638" s="260" t="s">
        <v>891</v>
      </c>
      <c r="D5638" s="73" t="str">
        <f t="shared" si="176"/>
        <v>nov/2019</v>
      </c>
      <c r="E5638" s="263">
        <v>43780</v>
      </c>
      <c r="F5638" s="259" t="s">
        <v>208</v>
      </c>
      <c r="G5638" s="259" t="s">
        <v>288</v>
      </c>
      <c r="H5638" s="264" t="s">
        <v>297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890</v>
      </c>
      <c r="C5639" s="260" t="s">
        <v>891</v>
      </c>
      <c r="D5639" s="73" t="str">
        <f t="shared" si="176"/>
        <v>nov/2019</v>
      </c>
      <c r="E5639" s="263">
        <v>43780</v>
      </c>
      <c r="F5639" s="259" t="s">
        <v>208</v>
      </c>
      <c r="G5639" s="259" t="s">
        <v>288</v>
      </c>
      <c r="H5639" s="264" t="s">
        <v>297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890</v>
      </c>
      <c r="C5640" s="260" t="s">
        <v>891</v>
      </c>
      <c r="D5640" s="73" t="str">
        <f t="shared" si="176"/>
        <v>nov/2019</v>
      </c>
      <c r="E5640" s="263">
        <v>43780</v>
      </c>
      <c r="F5640" s="259" t="s">
        <v>208</v>
      </c>
      <c r="G5640" s="259" t="s">
        <v>288</v>
      </c>
      <c r="H5640" s="264" t="s">
        <v>297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890</v>
      </c>
      <c r="C5641" s="260" t="s">
        <v>891</v>
      </c>
      <c r="D5641" s="73" t="str">
        <f t="shared" si="176"/>
        <v>nov/2019</v>
      </c>
      <c r="E5641" s="263">
        <v>43780</v>
      </c>
      <c r="F5641" s="259" t="s">
        <v>208</v>
      </c>
      <c r="G5641" s="259" t="s">
        <v>288</v>
      </c>
      <c r="H5641" s="264" t="s">
        <v>297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890</v>
      </c>
      <c r="C5642" s="260" t="s">
        <v>891</v>
      </c>
      <c r="D5642" s="73" t="str">
        <f t="shared" si="176"/>
        <v>nov/2019</v>
      </c>
      <c r="E5642" s="263">
        <v>43780</v>
      </c>
      <c r="F5642" s="259" t="s">
        <v>208</v>
      </c>
      <c r="G5642" s="259" t="s">
        <v>288</v>
      </c>
      <c r="H5642" s="264" t="s">
        <v>297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890</v>
      </c>
      <c r="C5643" s="260" t="s">
        <v>891</v>
      </c>
      <c r="D5643" s="73" t="str">
        <f t="shared" si="176"/>
        <v>nov/2019</v>
      </c>
      <c r="E5643" s="263">
        <v>43780</v>
      </c>
      <c r="F5643" s="259" t="s">
        <v>208</v>
      </c>
      <c r="G5643" s="259" t="s">
        <v>288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890</v>
      </c>
      <c r="C5644" s="260" t="s">
        <v>891</v>
      </c>
      <c r="D5644" s="73" t="str">
        <f t="shared" si="176"/>
        <v>nov/2019</v>
      </c>
      <c r="E5644" s="263">
        <v>43780</v>
      </c>
      <c r="F5644" s="259" t="s">
        <v>208</v>
      </c>
      <c r="G5644" s="259" t="s">
        <v>288</v>
      </c>
      <c r="H5644" s="264" t="s">
        <v>817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890</v>
      </c>
      <c r="C5645" s="260" t="s">
        <v>891</v>
      </c>
      <c r="D5645" s="73" t="str">
        <f t="shared" si="176"/>
        <v>nov/2019</v>
      </c>
      <c r="E5645" s="263">
        <v>43780</v>
      </c>
      <c r="F5645" s="259" t="s">
        <v>208</v>
      </c>
      <c r="G5645" s="259" t="s">
        <v>288</v>
      </c>
      <c r="H5645" s="264" t="s">
        <v>817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890</v>
      </c>
      <c r="C5646" s="260" t="s">
        <v>891</v>
      </c>
      <c r="D5646" s="73" t="str">
        <f t="shared" si="176"/>
        <v>nov/2019</v>
      </c>
      <c r="E5646" s="263">
        <v>43780</v>
      </c>
      <c r="F5646" s="259" t="s">
        <v>208</v>
      </c>
      <c r="G5646" s="259" t="s">
        <v>288</v>
      </c>
      <c r="H5646" s="264" t="s">
        <v>817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890</v>
      </c>
      <c r="C5647" s="260" t="s">
        <v>891</v>
      </c>
      <c r="D5647" s="73" t="str">
        <f t="shared" si="176"/>
        <v>nov/2019</v>
      </c>
      <c r="E5647" s="263">
        <v>43780</v>
      </c>
      <c r="F5647" s="259" t="s">
        <v>201</v>
      </c>
      <c r="G5647" s="259" t="s">
        <v>288</v>
      </c>
      <c r="H5647" s="264" t="s">
        <v>202</v>
      </c>
      <c r="I5647" s="264" t="s">
        <v>291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892</v>
      </c>
      <c r="C5648" s="260" t="s">
        <v>891</v>
      </c>
      <c r="D5648" s="73" t="str">
        <f t="shared" si="176"/>
        <v>nov/2019</v>
      </c>
      <c r="E5648" s="263">
        <v>43781</v>
      </c>
      <c r="F5648" s="259" t="s">
        <v>208</v>
      </c>
      <c r="G5648" s="259" t="s">
        <v>288</v>
      </c>
      <c r="H5648" s="264" t="s">
        <v>322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892</v>
      </c>
      <c r="C5649" s="260" t="s">
        <v>891</v>
      </c>
      <c r="D5649" s="73" t="str">
        <f t="shared" si="176"/>
        <v>nov/2019</v>
      </c>
      <c r="E5649" s="263">
        <v>43781</v>
      </c>
      <c r="F5649" s="259" t="s">
        <v>201</v>
      </c>
      <c r="G5649" s="259" t="s">
        <v>288</v>
      </c>
      <c r="H5649" s="264" t="s">
        <v>202</v>
      </c>
      <c r="I5649" s="264" t="s">
        <v>291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890</v>
      </c>
      <c r="C5650" s="260" t="s">
        <v>891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288</v>
      </c>
      <c r="H5650" s="264" t="s">
        <v>182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890</v>
      </c>
      <c r="C5651" s="260" t="s">
        <v>891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288</v>
      </c>
      <c r="H5651" s="264" t="s">
        <v>182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890</v>
      </c>
      <c r="C5652" s="260" t="s">
        <v>891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288</v>
      </c>
      <c r="H5652" s="264" t="s">
        <v>939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890</v>
      </c>
      <c r="C5653" s="260" t="s">
        <v>891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288</v>
      </c>
      <c r="H5653" s="264" t="s">
        <v>805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890</v>
      </c>
      <c r="C5654" s="260" t="s">
        <v>891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288</v>
      </c>
      <c r="H5654" s="264" t="s">
        <v>805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890</v>
      </c>
      <c r="C5655" s="260" t="s">
        <v>891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288</v>
      </c>
      <c r="H5655" s="264" t="s">
        <v>805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890</v>
      </c>
      <c r="C5656" s="260" t="s">
        <v>891</v>
      </c>
      <c r="D5656" s="73" t="str">
        <f t="shared" si="176"/>
        <v>nov/2019</v>
      </c>
      <c r="E5656" s="263">
        <v>43781</v>
      </c>
      <c r="F5656" s="259" t="s">
        <v>208</v>
      </c>
      <c r="G5656" s="259" t="s">
        <v>288</v>
      </c>
      <c r="H5656" s="264" t="s">
        <v>297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890</v>
      </c>
      <c r="C5657" s="260" t="s">
        <v>891</v>
      </c>
      <c r="D5657" s="73" t="str">
        <f t="shared" si="176"/>
        <v>nov/2019</v>
      </c>
      <c r="E5657" s="263">
        <v>43781</v>
      </c>
      <c r="F5657" s="259" t="s">
        <v>208</v>
      </c>
      <c r="G5657" s="259" t="s">
        <v>288</v>
      </c>
      <c r="H5657" s="264" t="s">
        <v>297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890</v>
      </c>
      <c r="C5658" s="260" t="s">
        <v>891</v>
      </c>
      <c r="D5658" s="73" t="str">
        <f t="shared" si="176"/>
        <v>nov/2019</v>
      </c>
      <c r="E5658" s="263">
        <v>43781</v>
      </c>
      <c r="F5658" s="259" t="s">
        <v>201</v>
      </c>
      <c r="G5658" s="259" t="s">
        <v>288</v>
      </c>
      <c r="H5658" s="264" t="s">
        <v>202</v>
      </c>
      <c r="I5658" s="264" t="s">
        <v>291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892</v>
      </c>
      <c r="C5659" s="260" t="s">
        <v>891</v>
      </c>
      <c r="D5659" s="73" t="str">
        <f t="shared" si="176"/>
        <v>nov/2019</v>
      </c>
      <c r="E5659" s="263">
        <v>43782</v>
      </c>
      <c r="F5659" s="259" t="s">
        <v>208</v>
      </c>
      <c r="G5659" s="259" t="s">
        <v>288</v>
      </c>
      <c r="H5659" s="264" t="s">
        <v>322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892</v>
      </c>
      <c r="C5660" s="260" t="s">
        <v>891</v>
      </c>
      <c r="D5660" s="73" t="str">
        <f t="shared" si="176"/>
        <v>nov/2019</v>
      </c>
      <c r="E5660" s="263">
        <v>43782</v>
      </c>
      <c r="F5660" s="259" t="s">
        <v>201</v>
      </c>
      <c r="G5660" s="259" t="s">
        <v>288</v>
      </c>
      <c r="H5660" s="264" t="s">
        <v>202</v>
      </c>
      <c r="I5660" s="264" t="s">
        <v>291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890</v>
      </c>
      <c r="C5661" s="260" t="s">
        <v>891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288</v>
      </c>
      <c r="H5661" s="264" t="s">
        <v>349</v>
      </c>
      <c r="I5661" s="264" t="s">
        <v>242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890</v>
      </c>
      <c r="C5662" s="260" t="s">
        <v>891</v>
      </c>
      <c r="D5662" s="73" t="str">
        <f t="shared" si="176"/>
        <v>nov/2019</v>
      </c>
      <c r="E5662" s="263">
        <v>43782</v>
      </c>
      <c r="F5662" s="259" t="s">
        <v>749</v>
      </c>
      <c r="G5662" s="259" t="s">
        <v>288</v>
      </c>
      <c r="H5662" s="264" t="s">
        <v>1303</v>
      </c>
      <c r="I5662" s="264" t="s">
        <v>269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890</v>
      </c>
      <c r="C5663" s="260" t="s">
        <v>891</v>
      </c>
      <c r="D5663" s="73" t="str">
        <f t="shared" si="176"/>
        <v>nov/2019</v>
      </c>
      <c r="E5663" s="263">
        <v>43782</v>
      </c>
      <c r="F5663" s="259" t="s">
        <v>749</v>
      </c>
      <c r="G5663" s="259" t="s">
        <v>288</v>
      </c>
      <c r="H5663" s="264" t="s">
        <v>1556</v>
      </c>
      <c r="I5663" s="264" t="s">
        <v>269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890</v>
      </c>
      <c r="C5664" s="260" t="s">
        <v>891</v>
      </c>
      <c r="D5664" s="73" t="str">
        <f t="shared" si="176"/>
        <v>nov/2019</v>
      </c>
      <c r="E5664" s="263">
        <v>43782</v>
      </c>
      <c r="F5664" s="259" t="s">
        <v>549</v>
      </c>
      <c r="G5664" s="259" t="s">
        <v>288</v>
      </c>
      <c r="H5664" s="264" t="s">
        <v>1170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890</v>
      </c>
      <c r="C5665" s="260" t="s">
        <v>891</v>
      </c>
      <c r="D5665" s="73" t="str">
        <f t="shared" si="176"/>
        <v>nov/2019</v>
      </c>
      <c r="E5665" s="263">
        <v>43782</v>
      </c>
      <c r="F5665" s="259" t="s">
        <v>208</v>
      </c>
      <c r="G5665" s="259" t="s">
        <v>288</v>
      </c>
      <c r="H5665" s="264" t="s">
        <v>297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890</v>
      </c>
      <c r="C5666" s="260" t="s">
        <v>891</v>
      </c>
      <c r="D5666" s="73" t="str">
        <f t="shared" si="176"/>
        <v>nov/2019</v>
      </c>
      <c r="E5666" s="263">
        <v>43782</v>
      </c>
      <c r="F5666" s="259" t="s">
        <v>208</v>
      </c>
      <c r="G5666" s="259" t="s">
        <v>288</v>
      </c>
      <c r="H5666" s="264" t="s">
        <v>297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890</v>
      </c>
      <c r="C5667" s="260" t="s">
        <v>891</v>
      </c>
      <c r="D5667" s="73" t="str">
        <f t="shared" si="176"/>
        <v>nov/2019</v>
      </c>
      <c r="E5667" s="263">
        <v>43782</v>
      </c>
      <c r="F5667" s="259" t="s">
        <v>208</v>
      </c>
      <c r="G5667" s="259" t="s">
        <v>288</v>
      </c>
      <c r="H5667" s="264" t="s">
        <v>817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890</v>
      </c>
      <c r="C5668" s="260" t="s">
        <v>891</v>
      </c>
      <c r="D5668" s="73" t="str">
        <f t="shared" si="176"/>
        <v>nov/2019</v>
      </c>
      <c r="E5668" s="263">
        <v>43782</v>
      </c>
      <c r="F5668" s="259" t="s">
        <v>201</v>
      </c>
      <c r="G5668" s="259" t="s">
        <v>288</v>
      </c>
      <c r="H5668" s="264" t="s">
        <v>202</v>
      </c>
      <c r="I5668" s="264" t="s">
        <v>291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890</v>
      </c>
      <c r="C5669" s="260" t="s">
        <v>891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288</v>
      </c>
      <c r="H5669" s="264" t="s">
        <v>1718</v>
      </c>
      <c r="I5669" s="264" t="s">
        <v>241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890</v>
      </c>
      <c r="C5670" s="260" t="s">
        <v>891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288</v>
      </c>
      <c r="H5670" s="264" t="s">
        <v>730</v>
      </c>
      <c r="I5670" s="264" t="s">
        <v>242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890</v>
      </c>
      <c r="C5671" s="260" t="s">
        <v>891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288</v>
      </c>
      <c r="H5671" s="264" t="s">
        <v>382</v>
      </c>
      <c r="I5671" s="264" t="s">
        <v>241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890</v>
      </c>
      <c r="C5672" s="260" t="s">
        <v>891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288</v>
      </c>
      <c r="H5672" s="264" t="s">
        <v>381</v>
      </c>
      <c r="I5672" s="264" t="s">
        <v>242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890</v>
      </c>
      <c r="C5673" s="260" t="s">
        <v>891</v>
      </c>
      <c r="D5673" s="73" t="str">
        <f t="shared" si="176"/>
        <v>nov/2019</v>
      </c>
      <c r="E5673" s="263">
        <v>43783</v>
      </c>
      <c r="F5673" s="259" t="s">
        <v>553</v>
      </c>
      <c r="G5673" s="259" t="s">
        <v>288</v>
      </c>
      <c r="H5673" s="264" t="s">
        <v>1613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890</v>
      </c>
      <c r="C5674" s="260" t="s">
        <v>891</v>
      </c>
      <c r="D5674" s="73" t="str">
        <f t="shared" si="176"/>
        <v>nov/2019</v>
      </c>
      <c r="E5674" s="263">
        <v>43783</v>
      </c>
      <c r="F5674" s="259" t="s">
        <v>553</v>
      </c>
      <c r="G5674" s="259" t="s">
        <v>288</v>
      </c>
      <c r="H5674" s="264" t="s">
        <v>1564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890</v>
      </c>
      <c r="C5675" s="260" t="s">
        <v>891</v>
      </c>
      <c r="D5675" s="73" t="str">
        <f t="shared" si="176"/>
        <v>nov/2019</v>
      </c>
      <c r="E5675" s="263">
        <v>43783</v>
      </c>
      <c r="F5675" s="259" t="s">
        <v>553</v>
      </c>
      <c r="G5675" s="259" t="s">
        <v>288</v>
      </c>
      <c r="H5675" s="264" t="s">
        <v>1656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890</v>
      </c>
      <c r="C5676" s="260" t="s">
        <v>891</v>
      </c>
      <c r="D5676" s="73" t="str">
        <f t="shared" si="176"/>
        <v>nov/2019</v>
      </c>
      <c r="E5676" s="263">
        <v>43783</v>
      </c>
      <c r="F5676" s="259" t="s">
        <v>553</v>
      </c>
      <c r="G5676" s="259" t="s">
        <v>288</v>
      </c>
      <c r="H5676" s="264" t="s">
        <v>1608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890</v>
      </c>
      <c r="C5677" s="260" t="s">
        <v>891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288</v>
      </c>
      <c r="H5677" s="264" t="s">
        <v>331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890</v>
      </c>
      <c r="C5678" s="260" t="s">
        <v>891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288</v>
      </c>
      <c r="H5678" s="264" t="s">
        <v>755</v>
      </c>
      <c r="I5678" s="264" t="s">
        <v>242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890</v>
      </c>
      <c r="C5679" s="260" t="s">
        <v>891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288</v>
      </c>
      <c r="H5679" s="264" t="s">
        <v>727</v>
      </c>
      <c r="I5679" s="264" t="s">
        <v>242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890</v>
      </c>
      <c r="C5680" s="260" t="s">
        <v>891</v>
      </c>
      <c r="D5680" s="73" t="str">
        <f t="shared" si="176"/>
        <v>nov/2019</v>
      </c>
      <c r="E5680" s="263">
        <v>43783</v>
      </c>
      <c r="F5680" s="259" t="s">
        <v>749</v>
      </c>
      <c r="G5680" s="259" t="s">
        <v>288</v>
      </c>
      <c r="H5680" s="264" t="s">
        <v>179</v>
      </c>
      <c r="I5680" s="264" t="s">
        <v>269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890</v>
      </c>
      <c r="C5681" s="260" t="s">
        <v>891</v>
      </c>
      <c r="D5681" s="73" t="str">
        <f t="shared" si="176"/>
        <v>nov/2019</v>
      </c>
      <c r="E5681" s="263">
        <v>43783</v>
      </c>
      <c r="F5681" s="259" t="s">
        <v>208</v>
      </c>
      <c r="G5681" s="259" t="s">
        <v>288</v>
      </c>
      <c r="H5681" s="264" t="s">
        <v>297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890</v>
      </c>
      <c r="C5682" s="260" t="s">
        <v>891</v>
      </c>
      <c r="D5682" s="73" t="str">
        <f t="shared" si="176"/>
        <v>nov/2019</v>
      </c>
      <c r="E5682" s="263">
        <v>43783</v>
      </c>
      <c r="F5682" s="259" t="s">
        <v>208</v>
      </c>
      <c r="G5682" s="259" t="s">
        <v>288</v>
      </c>
      <c r="H5682" s="264" t="s">
        <v>297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890</v>
      </c>
      <c r="C5683" s="260" t="s">
        <v>891</v>
      </c>
      <c r="D5683" s="73" t="str">
        <f t="shared" si="176"/>
        <v>nov/2019</v>
      </c>
      <c r="E5683" s="263">
        <v>43783</v>
      </c>
      <c r="F5683" s="259" t="s">
        <v>208</v>
      </c>
      <c r="G5683" s="259" t="s">
        <v>288</v>
      </c>
      <c r="H5683" s="264" t="s">
        <v>297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890</v>
      </c>
      <c r="C5684" s="260" t="s">
        <v>891</v>
      </c>
      <c r="D5684" s="73" t="str">
        <f t="shared" si="176"/>
        <v>nov/2019</v>
      </c>
      <c r="E5684" s="263">
        <v>43783</v>
      </c>
      <c r="F5684" s="259" t="s">
        <v>208</v>
      </c>
      <c r="G5684" s="259" t="s">
        <v>288</v>
      </c>
      <c r="H5684" s="264" t="s">
        <v>817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890</v>
      </c>
      <c r="C5685" s="260" t="s">
        <v>891</v>
      </c>
      <c r="D5685" s="73" t="str">
        <f t="shared" si="176"/>
        <v>nov/2019</v>
      </c>
      <c r="E5685" s="263">
        <v>43783</v>
      </c>
      <c r="F5685" s="259" t="s">
        <v>201</v>
      </c>
      <c r="G5685" s="259" t="s">
        <v>288</v>
      </c>
      <c r="H5685" s="264" t="s">
        <v>202</v>
      </c>
      <c r="I5685" s="264" t="s">
        <v>291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890</v>
      </c>
      <c r="C5686" s="260" t="s">
        <v>891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289</v>
      </c>
      <c r="H5686" s="264" t="s">
        <v>381</v>
      </c>
      <c r="I5686" s="264" t="s">
        <v>242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890</v>
      </c>
      <c r="C5687" s="260" t="s">
        <v>891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288</v>
      </c>
      <c r="H5687" s="264" t="s">
        <v>382</v>
      </c>
      <c r="I5687" s="264" t="s">
        <v>241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890</v>
      </c>
      <c r="C5688" s="260" t="s">
        <v>891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288</v>
      </c>
      <c r="H5688" s="264" t="s">
        <v>716</v>
      </c>
      <c r="I5688" s="264" t="s">
        <v>242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890</v>
      </c>
      <c r="C5689" s="260" t="s">
        <v>891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288</v>
      </c>
      <c r="H5689" s="264" t="s">
        <v>178</v>
      </c>
      <c r="I5689" s="264" t="s">
        <v>242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890</v>
      </c>
      <c r="C5690" s="260" t="s">
        <v>891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316</v>
      </c>
      <c r="H5690" s="264" t="s">
        <v>1173</v>
      </c>
      <c r="I5690" s="264" t="s">
        <v>241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890</v>
      </c>
      <c r="C5691" s="260" t="s">
        <v>891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288</v>
      </c>
      <c r="H5691" s="264" t="s">
        <v>178</v>
      </c>
      <c r="I5691" s="264" t="s">
        <v>241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890</v>
      </c>
      <c r="C5692" s="260" t="s">
        <v>891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288</v>
      </c>
      <c r="H5692" s="264" t="s">
        <v>178</v>
      </c>
      <c r="I5692" s="264" t="s">
        <v>242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890</v>
      </c>
      <c r="C5693" s="260" t="s">
        <v>891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288</v>
      </c>
      <c r="H5693" s="264" t="s">
        <v>178</v>
      </c>
      <c r="I5693" s="264" t="s">
        <v>244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890</v>
      </c>
      <c r="C5694" s="260" t="s">
        <v>891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288</v>
      </c>
      <c r="H5694" s="264" t="s">
        <v>321</v>
      </c>
      <c r="I5694" s="264" t="s">
        <v>252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890</v>
      </c>
      <c r="C5695" s="260" t="s">
        <v>891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288</v>
      </c>
      <c r="H5695" s="264" t="s">
        <v>755</v>
      </c>
      <c r="I5695" s="264" t="s">
        <v>243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890</v>
      </c>
      <c r="C5696" s="260" t="s">
        <v>891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288</v>
      </c>
      <c r="H5696" s="264" t="s">
        <v>353</v>
      </c>
      <c r="I5696" s="264" t="s">
        <v>242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890</v>
      </c>
      <c r="C5697" s="260" t="s">
        <v>891</v>
      </c>
      <c r="D5697" s="73" t="str">
        <f t="shared" si="176"/>
        <v>nov/2019</v>
      </c>
      <c r="E5697" s="263">
        <v>43787</v>
      </c>
      <c r="F5697" s="259" t="s">
        <v>208</v>
      </c>
      <c r="G5697" s="259" t="s">
        <v>288</v>
      </c>
      <c r="H5697" s="264" t="s">
        <v>297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890</v>
      </c>
      <c r="C5698" s="260" t="s">
        <v>891</v>
      </c>
      <c r="D5698" s="73" t="str">
        <f t="shared" si="176"/>
        <v>nov/2019</v>
      </c>
      <c r="E5698" s="263">
        <v>43787</v>
      </c>
      <c r="F5698" s="259" t="s">
        <v>208</v>
      </c>
      <c r="G5698" s="259" t="s">
        <v>288</v>
      </c>
      <c r="H5698" s="264" t="s">
        <v>817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890</v>
      </c>
      <c r="C5699" s="260" t="s">
        <v>891</v>
      </c>
      <c r="D5699" s="73" t="str">
        <f t="shared" ref="D5699:D5762" si="178">TEXT(E5699,"mmm/aaaa")</f>
        <v>nov/2019</v>
      </c>
      <c r="E5699" s="263">
        <v>43787</v>
      </c>
      <c r="F5699" s="259" t="s">
        <v>201</v>
      </c>
      <c r="G5699" s="259" t="s">
        <v>288</v>
      </c>
      <c r="H5699" s="264" t="s">
        <v>202</v>
      </c>
      <c r="I5699" s="264" t="s">
        <v>291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890</v>
      </c>
      <c r="C5700" s="260" t="s">
        <v>891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288</v>
      </c>
      <c r="H5700" s="264" t="s">
        <v>1651</v>
      </c>
      <c r="I5700" s="264" t="s">
        <v>187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890</v>
      </c>
      <c r="C5701" s="260" t="s">
        <v>891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288</v>
      </c>
      <c r="H5701" s="264" t="s">
        <v>336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890</v>
      </c>
      <c r="C5702" s="260" t="s">
        <v>891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288</v>
      </c>
      <c r="H5702" s="264" t="s">
        <v>1498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890</v>
      </c>
      <c r="C5703" s="260" t="s">
        <v>891</v>
      </c>
      <c r="D5703" s="73" t="str">
        <f t="shared" si="178"/>
        <v>nov/2019</v>
      </c>
      <c r="E5703" s="263">
        <v>43788</v>
      </c>
      <c r="F5703" s="259" t="s">
        <v>208</v>
      </c>
      <c r="G5703" s="259" t="s">
        <v>288</v>
      </c>
      <c r="H5703" s="264" t="s">
        <v>297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890</v>
      </c>
      <c r="C5704" s="260" t="s">
        <v>891</v>
      </c>
      <c r="D5704" s="73" t="str">
        <f t="shared" si="178"/>
        <v>nov/2019</v>
      </c>
      <c r="E5704" s="263">
        <v>43788</v>
      </c>
      <c r="F5704" s="259" t="s">
        <v>208</v>
      </c>
      <c r="G5704" s="259" t="s">
        <v>288</v>
      </c>
      <c r="H5704" s="264" t="s">
        <v>297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890</v>
      </c>
      <c r="C5705" s="260" t="s">
        <v>891</v>
      </c>
      <c r="D5705" s="73" t="str">
        <f t="shared" si="178"/>
        <v>nov/2019</v>
      </c>
      <c r="E5705" s="263">
        <v>43788</v>
      </c>
      <c r="F5705" s="259" t="s">
        <v>208</v>
      </c>
      <c r="G5705" s="259" t="s">
        <v>288</v>
      </c>
      <c r="H5705" s="264" t="s">
        <v>297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890</v>
      </c>
      <c r="C5706" s="260" t="s">
        <v>891</v>
      </c>
      <c r="D5706" s="73" t="str">
        <f t="shared" si="178"/>
        <v>nov/2019</v>
      </c>
      <c r="E5706" s="263">
        <v>43788</v>
      </c>
      <c r="F5706" s="259" t="s">
        <v>201</v>
      </c>
      <c r="G5706" s="259" t="s">
        <v>288</v>
      </c>
      <c r="H5706" s="264" t="s">
        <v>202</v>
      </c>
      <c r="I5706" s="264" t="s">
        <v>291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890</v>
      </c>
      <c r="C5707" s="260" t="s">
        <v>891</v>
      </c>
      <c r="D5707" s="73" t="str">
        <f t="shared" si="178"/>
        <v>nov/2019</v>
      </c>
      <c r="E5707" s="263">
        <v>43789</v>
      </c>
      <c r="F5707" s="259" t="s">
        <v>1719</v>
      </c>
      <c r="G5707" s="259" t="s">
        <v>288</v>
      </c>
      <c r="H5707" s="264" t="s">
        <v>1663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890</v>
      </c>
      <c r="C5708" s="260" t="s">
        <v>891</v>
      </c>
      <c r="D5708" s="73" t="str">
        <f t="shared" si="178"/>
        <v>nov/2019</v>
      </c>
      <c r="E5708" s="263">
        <v>43789</v>
      </c>
      <c r="F5708" s="259" t="s">
        <v>1720</v>
      </c>
      <c r="G5708" s="259" t="s">
        <v>288</v>
      </c>
      <c r="H5708" s="264" t="s">
        <v>1663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890</v>
      </c>
      <c r="C5709" s="260" t="s">
        <v>891</v>
      </c>
      <c r="D5709" s="73" t="str">
        <f t="shared" si="178"/>
        <v>nov/2019</v>
      </c>
      <c r="E5709" s="263">
        <v>43789</v>
      </c>
      <c r="F5709" s="259" t="s">
        <v>617</v>
      </c>
      <c r="G5709" s="259" t="s">
        <v>288</v>
      </c>
      <c r="H5709" s="264" t="s">
        <v>1447</v>
      </c>
      <c r="I5709" s="264" t="s">
        <v>237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890</v>
      </c>
      <c r="C5710" s="260" t="s">
        <v>891</v>
      </c>
      <c r="D5710" s="73" t="str">
        <f t="shared" si="178"/>
        <v>nov/2019</v>
      </c>
      <c r="E5710" s="263">
        <v>43789</v>
      </c>
      <c r="F5710" s="259" t="s">
        <v>1721</v>
      </c>
      <c r="G5710" s="259" t="s">
        <v>288</v>
      </c>
      <c r="H5710" s="264" t="s">
        <v>1652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890</v>
      </c>
      <c r="C5711" s="260" t="s">
        <v>891</v>
      </c>
      <c r="D5711" s="73" t="str">
        <f t="shared" si="178"/>
        <v>nov/2019</v>
      </c>
      <c r="E5711" s="263">
        <v>43789</v>
      </c>
      <c r="F5711" s="259" t="s">
        <v>589</v>
      </c>
      <c r="G5711" s="259" t="s">
        <v>288</v>
      </c>
      <c r="H5711" s="264" t="s">
        <v>805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890</v>
      </c>
      <c r="C5712" s="260" t="s">
        <v>891</v>
      </c>
      <c r="D5712" s="73" t="str">
        <f t="shared" si="178"/>
        <v>nov/2019</v>
      </c>
      <c r="E5712" s="263">
        <v>43789</v>
      </c>
      <c r="F5712" s="259" t="s">
        <v>773</v>
      </c>
      <c r="G5712" s="259" t="s">
        <v>288</v>
      </c>
      <c r="H5712" s="264" t="s">
        <v>1722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890</v>
      </c>
      <c r="C5713" s="260" t="s">
        <v>891</v>
      </c>
      <c r="D5713" s="73" t="str">
        <f t="shared" si="178"/>
        <v>nov/2019</v>
      </c>
      <c r="E5713" s="263">
        <v>43789</v>
      </c>
      <c r="F5713" s="259" t="s">
        <v>761</v>
      </c>
      <c r="G5713" s="259" t="s">
        <v>288</v>
      </c>
      <c r="H5713" s="264" t="s">
        <v>824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890</v>
      </c>
      <c r="C5714" s="260" t="s">
        <v>891</v>
      </c>
      <c r="D5714" s="73" t="str">
        <f t="shared" si="178"/>
        <v>nov/2019</v>
      </c>
      <c r="E5714" s="263">
        <v>43789</v>
      </c>
      <c r="F5714" s="259" t="s">
        <v>1723</v>
      </c>
      <c r="G5714" s="259" t="s">
        <v>288</v>
      </c>
      <c r="H5714" s="264" t="s">
        <v>1663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890</v>
      </c>
      <c r="C5715" s="260" t="s">
        <v>891</v>
      </c>
      <c r="D5715" s="73" t="str">
        <f t="shared" si="178"/>
        <v>nov/2019</v>
      </c>
      <c r="E5715" s="263">
        <v>43789</v>
      </c>
      <c r="F5715" s="259" t="s">
        <v>1724</v>
      </c>
      <c r="G5715" s="259" t="s">
        <v>288</v>
      </c>
      <c r="H5715" s="264" t="s">
        <v>805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890</v>
      </c>
      <c r="C5716" s="260" t="s">
        <v>891</v>
      </c>
      <c r="D5716" s="73" t="str">
        <f t="shared" si="178"/>
        <v>nov/2019</v>
      </c>
      <c r="E5716" s="263">
        <v>43789</v>
      </c>
      <c r="F5716" s="259" t="s">
        <v>1725</v>
      </c>
      <c r="G5716" s="259" t="s">
        <v>288</v>
      </c>
      <c r="H5716" s="264" t="s">
        <v>805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890</v>
      </c>
      <c r="C5717" s="260" t="s">
        <v>891</v>
      </c>
      <c r="D5717" s="73" t="str">
        <f t="shared" si="178"/>
        <v>nov/2019</v>
      </c>
      <c r="E5717" s="263">
        <v>43789</v>
      </c>
      <c r="F5717" s="259" t="s">
        <v>1726</v>
      </c>
      <c r="G5717" s="259" t="s">
        <v>288</v>
      </c>
      <c r="H5717" s="264" t="s">
        <v>1652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890</v>
      </c>
      <c r="C5718" s="260" t="s">
        <v>891</v>
      </c>
      <c r="D5718" s="73" t="str">
        <f t="shared" si="178"/>
        <v>nov/2019</v>
      </c>
      <c r="E5718" s="263">
        <v>43789</v>
      </c>
      <c r="F5718" s="259" t="s">
        <v>615</v>
      </c>
      <c r="G5718" s="259" t="s">
        <v>288</v>
      </c>
      <c r="H5718" s="264" t="s">
        <v>809</v>
      </c>
      <c r="I5718" s="264" t="s">
        <v>236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890</v>
      </c>
      <c r="C5719" s="260" t="s">
        <v>891</v>
      </c>
      <c r="D5719" s="73" t="str">
        <f t="shared" si="178"/>
        <v>nov/2019</v>
      </c>
      <c r="E5719" s="263">
        <v>43789</v>
      </c>
      <c r="F5719" s="259" t="s">
        <v>464</v>
      </c>
      <c r="G5719" s="259" t="s">
        <v>288</v>
      </c>
      <c r="H5719" s="264" t="s">
        <v>809</v>
      </c>
      <c r="I5719" s="264" t="s">
        <v>236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890</v>
      </c>
      <c r="C5720" s="260" t="s">
        <v>891</v>
      </c>
      <c r="D5720" s="73" t="str">
        <f t="shared" si="178"/>
        <v>nov/2019</v>
      </c>
      <c r="E5720" s="263">
        <v>43789</v>
      </c>
      <c r="F5720" s="259" t="s">
        <v>465</v>
      </c>
      <c r="G5720" s="259" t="s">
        <v>288</v>
      </c>
      <c r="H5720" s="264" t="s">
        <v>809</v>
      </c>
      <c r="I5720" s="264" t="s">
        <v>236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890</v>
      </c>
      <c r="C5721" s="260" t="s">
        <v>891</v>
      </c>
      <c r="D5721" s="73" t="str">
        <f t="shared" si="178"/>
        <v>nov/2019</v>
      </c>
      <c r="E5721" s="263">
        <v>43789</v>
      </c>
      <c r="F5721" s="259" t="s">
        <v>621</v>
      </c>
      <c r="G5721" s="259" t="s">
        <v>288</v>
      </c>
      <c r="H5721" s="264" t="s">
        <v>809</v>
      </c>
      <c r="I5721" s="264" t="s">
        <v>236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890</v>
      </c>
      <c r="C5722" s="260" t="s">
        <v>891</v>
      </c>
      <c r="D5722" s="73" t="str">
        <f t="shared" si="178"/>
        <v>nov/2019</v>
      </c>
      <c r="E5722" s="263">
        <v>43789</v>
      </c>
      <c r="F5722" s="259" t="s">
        <v>1727</v>
      </c>
      <c r="G5722" s="259" t="s">
        <v>288</v>
      </c>
      <c r="H5722" s="264" t="s">
        <v>809</v>
      </c>
      <c r="I5722" s="264" t="s">
        <v>236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890</v>
      </c>
      <c r="C5723" s="260" t="s">
        <v>891</v>
      </c>
      <c r="D5723" s="73" t="str">
        <f t="shared" si="178"/>
        <v>nov/2019</v>
      </c>
      <c r="E5723" s="263">
        <v>43789</v>
      </c>
      <c r="F5723" s="259" t="s">
        <v>1728</v>
      </c>
      <c r="G5723" s="259" t="s">
        <v>288</v>
      </c>
      <c r="H5723" s="264" t="s">
        <v>331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890</v>
      </c>
      <c r="C5724" s="260" t="s">
        <v>891</v>
      </c>
      <c r="D5724" s="73" t="str">
        <f t="shared" si="178"/>
        <v>nov/2019</v>
      </c>
      <c r="E5724" s="263">
        <v>43789</v>
      </c>
      <c r="F5724" s="259" t="s">
        <v>465</v>
      </c>
      <c r="G5724" s="259" t="s">
        <v>288</v>
      </c>
      <c r="H5724" s="264" t="s">
        <v>1447</v>
      </c>
      <c r="I5724" s="264" t="s">
        <v>237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890</v>
      </c>
      <c r="C5725" s="260" t="s">
        <v>891</v>
      </c>
      <c r="D5725" s="73" t="str">
        <f t="shared" si="178"/>
        <v>nov/2019</v>
      </c>
      <c r="E5725" s="263">
        <v>43789</v>
      </c>
      <c r="F5725" s="259" t="s">
        <v>1727</v>
      </c>
      <c r="G5725" s="259" t="s">
        <v>288</v>
      </c>
      <c r="H5725" s="264" t="s">
        <v>1447</v>
      </c>
      <c r="I5725" s="264" t="s">
        <v>237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890</v>
      </c>
      <c r="C5726" s="260" t="s">
        <v>891</v>
      </c>
      <c r="D5726" s="73" t="str">
        <f t="shared" si="178"/>
        <v>nov/2019</v>
      </c>
      <c r="E5726" s="263">
        <v>43789</v>
      </c>
      <c r="F5726" s="259" t="s">
        <v>1729</v>
      </c>
      <c r="G5726" s="259" t="s">
        <v>288</v>
      </c>
      <c r="H5726" s="264" t="s">
        <v>1534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890</v>
      </c>
      <c r="C5727" s="260" t="s">
        <v>891</v>
      </c>
      <c r="D5727" s="73" t="str">
        <f t="shared" si="178"/>
        <v>nov/2019</v>
      </c>
      <c r="E5727" s="263">
        <v>43789</v>
      </c>
      <c r="F5727" s="259" t="s">
        <v>1730</v>
      </c>
      <c r="G5727" s="259" t="s">
        <v>288</v>
      </c>
      <c r="H5727" s="264" t="s">
        <v>333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890</v>
      </c>
      <c r="C5728" s="260" t="s">
        <v>891</v>
      </c>
      <c r="D5728" s="73" t="str">
        <f t="shared" si="178"/>
        <v>nov/2019</v>
      </c>
      <c r="E5728" s="263">
        <v>43789</v>
      </c>
      <c r="F5728" s="259" t="s">
        <v>591</v>
      </c>
      <c r="G5728" s="259" t="s">
        <v>288</v>
      </c>
      <c r="H5728" s="264" t="s">
        <v>805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890</v>
      </c>
      <c r="C5729" s="260" t="s">
        <v>891</v>
      </c>
      <c r="D5729" s="73" t="str">
        <f t="shared" si="178"/>
        <v>nov/2019</v>
      </c>
      <c r="E5729" s="263">
        <v>43789</v>
      </c>
      <c r="F5729" s="259" t="s">
        <v>1731</v>
      </c>
      <c r="G5729" s="259" t="s">
        <v>288</v>
      </c>
      <c r="H5729" s="264" t="s">
        <v>805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890</v>
      </c>
      <c r="C5730" s="260" t="s">
        <v>891</v>
      </c>
      <c r="D5730" s="73" t="str">
        <f t="shared" si="178"/>
        <v>nov/2019</v>
      </c>
      <c r="E5730" s="263">
        <v>43789</v>
      </c>
      <c r="F5730" s="259" t="s">
        <v>1732</v>
      </c>
      <c r="G5730" s="259" t="s">
        <v>288</v>
      </c>
      <c r="H5730" s="264" t="s">
        <v>805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890</v>
      </c>
      <c r="C5731" s="260" t="s">
        <v>891</v>
      </c>
      <c r="D5731" s="73" t="str">
        <f t="shared" si="178"/>
        <v>nov/2019</v>
      </c>
      <c r="E5731" s="263">
        <v>43789</v>
      </c>
      <c r="F5731" s="259" t="s">
        <v>1733</v>
      </c>
      <c r="G5731" s="259" t="s">
        <v>288</v>
      </c>
      <c r="H5731" s="264" t="s">
        <v>807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890</v>
      </c>
      <c r="C5732" s="260" t="s">
        <v>891</v>
      </c>
      <c r="D5732" s="73" t="str">
        <f t="shared" si="178"/>
        <v>nov/2019</v>
      </c>
      <c r="E5732" s="263">
        <v>43789</v>
      </c>
      <c r="F5732" s="259" t="s">
        <v>1734</v>
      </c>
      <c r="G5732" s="259" t="s">
        <v>288</v>
      </c>
      <c r="H5732" s="264" t="s">
        <v>1652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890</v>
      </c>
      <c r="C5733" s="260" t="s">
        <v>891</v>
      </c>
      <c r="D5733" s="73" t="str">
        <f t="shared" si="178"/>
        <v>nov/2019</v>
      </c>
      <c r="E5733" s="263">
        <v>43789</v>
      </c>
      <c r="F5733" s="259" t="s">
        <v>1049</v>
      </c>
      <c r="G5733" s="259" t="s">
        <v>288</v>
      </c>
      <c r="H5733" s="264" t="s">
        <v>809</v>
      </c>
      <c r="I5733" s="264" t="s">
        <v>236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890</v>
      </c>
      <c r="C5734" s="260" t="s">
        <v>891</v>
      </c>
      <c r="D5734" s="73" t="str">
        <f t="shared" si="178"/>
        <v>nov/2019</v>
      </c>
      <c r="E5734" s="263">
        <v>43789</v>
      </c>
      <c r="F5734" s="259" t="s">
        <v>442</v>
      </c>
      <c r="G5734" s="259" t="s">
        <v>288</v>
      </c>
      <c r="H5734" s="264" t="s">
        <v>809</v>
      </c>
      <c r="I5734" s="264" t="s">
        <v>236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890</v>
      </c>
      <c r="C5735" s="260" t="s">
        <v>891</v>
      </c>
      <c r="D5735" s="73" t="str">
        <f t="shared" si="178"/>
        <v>nov/2019</v>
      </c>
      <c r="E5735" s="263">
        <v>43789</v>
      </c>
      <c r="F5735" s="259" t="s">
        <v>443</v>
      </c>
      <c r="G5735" s="259" t="s">
        <v>288</v>
      </c>
      <c r="H5735" s="264" t="s">
        <v>809</v>
      </c>
      <c r="I5735" s="264" t="s">
        <v>236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890</v>
      </c>
      <c r="C5736" s="260" t="s">
        <v>891</v>
      </c>
      <c r="D5736" s="73" t="str">
        <f t="shared" si="178"/>
        <v>nov/2019</v>
      </c>
      <c r="E5736" s="263">
        <v>43789</v>
      </c>
      <c r="F5736" s="259" t="s">
        <v>384</v>
      </c>
      <c r="G5736" s="259" t="s">
        <v>288</v>
      </c>
      <c r="H5736" s="264" t="s">
        <v>809</v>
      </c>
      <c r="I5736" s="264" t="s">
        <v>236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890</v>
      </c>
      <c r="C5737" s="260" t="s">
        <v>891</v>
      </c>
      <c r="D5737" s="73" t="str">
        <f t="shared" si="178"/>
        <v>nov/2019</v>
      </c>
      <c r="E5737" s="263">
        <v>43789</v>
      </c>
      <c r="F5737" s="259" t="s">
        <v>1658</v>
      </c>
      <c r="G5737" s="259" t="s">
        <v>288</v>
      </c>
      <c r="H5737" s="264" t="s">
        <v>809</v>
      </c>
      <c r="I5737" s="264" t="s">
        <v>236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890</v>
      </c>
      <c r="C5738" s="260" t="s">
        <v>891</v>
      </c>
      <c r="D5738" s="73" t="str">
        <f t="shared" si="178"/>
        <v>nov/2019</v>
      </c>
      <c r="E5738" s="263">
        <v>43789</v>
      </c>
      <c r="F5738" s="259" t="s">
        <v>1735</v>
      </c>
      <c r="G5738" s="259" t="s">
        <v>288</v>
      </c>
      <c r="H5738" s="264" t="s">
        <v>331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890</v>
      </c>
      <c r="C5739" s="260" t="s">
        <v>891</v>
      </c>
      <c r="D5739" s="73" t="str">
        <f t="shared" si="178"/>
        <v>nov/2019</v>
      </c>
      <c r="E5739" s="263">
        <v>43789</v>
      </c>
      <c r="F5739" s="259" t="s">
        <v>618</v>
      </c>
      <c r="G5739" s="259" t="s">
        <v>288</v>
      </c>
      <c r="H5739" s="264" t="s">
        <v>1447</v>
      </c>
      <c r="I5739" s="264" t="s">
        <v>237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890</v>
      </c>
      <c r="C5740" s="260" t="s">
        <v>891</v>
      </c>
      <c r="D5740" s="73" t="str">
        <f t="shared" si="178"/>
        <v>nov/2019</v>
      </c>
      <c r="E5740" s="263">
        <v>43789</v>
      </c>
      <c r="F5740" s="259" t="s">
        <v>1736</v>
      </c>
      <c r="G5740" s="259" t="s">
        <v>288</v>
      </c>
      <c r="H5740" s="264" t="s">
        <v>333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890</v>
      </c>
      <c r="C5741" s="260" t="s">
        <v>891</v>
      </c>
      <c r="D5741" s="73" t="str">
        <f t="shared" si="178"/>
        <v>nov/2019</v>
      </c>
      <c r="E5741" s="263">
        <v>43789</v>
      </c>
      <c r="F5741" s="259" t="s">
        <v>1737</v>
      </c>
      <c r="G5741" s="259" t="s">
        <v>288</v>
      </c>
      <c r="H5741" s="264" t="s">
        <v>333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890</v>
      </c>
      <c r="C5742" s="260" t="s">
        <v>891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288</v>
      </c>
      <c r="H5742" s="264" t="s">
        <v>569</v>
      </c>
      <c r="I5742" s="264" t="s">
        <v>185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890</v>
      </c>
      <c r="C5743" s="260" t="s">
        <v>891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288</v>
      </c>
      <c r="H5743" s="264" t="s">
        <v>1738</v>
      </c>
      <c r="I5743" s="264" t="s">
        <v>244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890</v>
      </c>
      <c r="C5744" s="260" t="s">
        <v>891</v>
      </c>
      <c r="D5744" s="73" t="str">
        <f t="shared" si="178"/>
        <v>nov/2019</v>
      </c>
      <c r="E5744" s="263">
        <v>43789</v>
      </c>
      <c r="F5744" s="259" t="s">
        <v>753</v>
      </c>
      <c r="G5744" s="259" t="s">
        <v>288</v>
      </c>
      <c r="H5744" s="264" t="s">
        <v>826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890</v>
      </c>
      <c r="C5745" s="260" t="s">
        <v>891</v>
      </c>
      <c r="D5745" s="73" t="str">
        <f t="shared" si="178"/>
        <v>nov/2019</v>
      </c>
      <c r="E5745" s="263">
        <v>43789</v>
      </c>
      <c r="F5745" s="259" t="s">
        <v>590</v>
      </c>
      <c r="G5745" s="259" t="s">
        <v>288</v>
      </c>
      <c r="H5745" s="264" t="s">
        <v>805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890</v>
      </c>
      <c r="C5746" s="260" t="s">
        <v>891</v>
      </c>
      <c r="D5746" s="73" t="str">
        <f t="shared" si="178"/>
        <v>nov/2019</v>
      </c>
      <c r="E5746" s="263">
        <v>43789</v>
      </c>
      <c r="F5746" s="259" t="s">
        <v>1739</v>
      </c>
      <c r="G5746" s="259" t="s">
        <v>288</v>
      </c>
      <c r="H5746" s="264" t="s">
        <v>1652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890</v>
      </c>
      <c r="C5747" s="260" t="s">
        <v>891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288</v>
      </c>
      <c r="H5747" s="264" t="s">
        <v>1653</v>
      </c>
      <c r="I5747" s="264" t="s">
        <v>241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890</v>
      </c>
      <c r="C5748" s="260" t="s">
        <v>891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288</v>
      </c>
      <c r="H5748" s="264" t="s">
        <v>711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890</v>
      </c>
      <c r="C5749" s="260" t="s">
        <v>891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288</v>
      </c>
      <c r="H5749" s="264" t="s">
        <v>333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890</v>
      </c>
      <c r="C5750" s="260" t="s">
        <v>891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288</v>
      </c>
      <c r="H5750" s="264" t="s">
        <v>1652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890</v>
      </c>
      <c r="C5751" s="260" t="s">
        <v>891</v>
      </c>
      <c r="D5751" s="73" t="str">
        <f t="shared" si="178"/>
        <v>nov/2019</v>
      </c>
      <c r="E5751" s="263">
        <v>43789</v>
      </c>
      <c r="F5751" s="259" t="s">
        <v>208</v>
      </c>
      <c r="G5751" s="259" t="s">
        <v>288</v>
      </c>
      <c r="H5751" s="264" t="s">
        <v>297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890</v>
      </c>
      <c r="C5752" s="260" t="s">
        <v>891</v>
      </c>
      <c r="D5752" s="73" t="str">
        <f t="shared" si="178"/>
        <v>nov/2019</v>
      </c>
      <c r="E5752" s="263">
        <v>43789</v>
      </c>
      <c r="F5752" s="259" t="s">
        <v>208</v>
      </c>
      <c r="G5752" s="259" t="s">
        <v>288</v>
      </c>
      <c r="H5752" s="264" t="s">
        <v>297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890</v>
      </c>
      <c r="C5753" s="260" t="s">
        <v>891</v>
      </c>
      <c r="D5753" s="73" t="str">
        <f t="shared" si="178"/>
        <v>nov/2019</v>
      </c>
      <c r="E5753" s="263">
        <v>43789</v>
      </c>
      <c r="F5753" s="259" t="s">
        <v>208</v>
      </c>
      <c r="G5753" s="259" t="s">
        <v>288</v>
      </c>
      <c r="H5753" s="264" t="s">
        <v>297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890</v>
      </c>
      <c r="C5754" s="260" t="s">
        <v>891</v>
      </c>
      <c r="D5754" s="73" t="str">
        <f t="shared" si="178"/>
        <v>nov/2019</v>
      </c>
      <c r="E5754" s="263">
        <v>43789</v>
      </c>
      <c r="F5754" s="259" t="s">
        <v>208</v>
      </c>
      <c r="G5754" s="259" t="s">
        <v>288</v>
      </c>
      <c r="H5754" s="264" t="s">
        <v>322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890</v>
      </c>
      <c r="C5755" s="260" t="s">
        <v>891</v>
      </c>
      <c r="D5755" s="73" t="str">
        <f t="shared" si="178"/>
        <v>nov/2019</v>
      </c>
      <c r="E5755" s="263">
        <v>43789</v>
      </c>
      <c r="F5755" s="259" t="s">
        <v>208</v>
      </c>
      <c r="G5755" s="259" t="s">
        <v>288</v>
      </c>
      <c r="H5755" s="264" t="s">
        <v>817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890</v>
      </c>
      <c r="C5756" s="260" t="s">
        <v>891</v>
      </c>
      <c r="D5756" s="73" t="str">
        <f t="shared" si="178"/>
        <v>nov/2019</v>
      </c>
      <c r="E5756" s="263">
        <v>43789</v>
      </c>
      <c r="F5756" s="259" t="s">
        <v>201</v>
      </c>
      <c r="G5756" s="259" t="s">
        <v>288</v>
      </c>
      <c r="H5756" s="264" t="s">
        <v>202</v>
      </c>
      <c r="I5756" s="264" t="s">
        <v>291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890</v>
      </c>
      <c r="C5757" s="260" t="s">
        <v>891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288</v>
      </c>
      <c r="H5757" s="264" t="s">
        <v>1274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890</v>
      </c>
      <c r="C5758" s="260" t="s">
        <v>891</v>
      </c>
      <c r="D5758" s="73" t="str">
        <f t="shared" si="178"/>
        <v>nov/2019</v>
      </c>
      <c r="E5758" s="263">
        <v>43790</v>
      </c>
      <c r="F5758" s="259" t="s">
        <v>1740</v>
      </c>
      <c r="G5758" s="259" t="s">
        <v>288</v>
      </c>
      <c r="H5758" s="264" t="s">
        <v>391</v>
      </c>
      <c r="I5758" s="264" t="s">
        <v>185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890</v>
      </c>
      <c r="C5759" s="260" t="s">
        <v>891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288</v>
      </c>
      <c r="H5759" s="264" t="s">
        <v>338</v>
      </c>
      <c r="I5759" s="264" t="s">
        <v>242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890</v>
      </c>
      <c r="C5760" s="260" t="s">
        <v>891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288</v>
      </c>
      <c r="H5760" s="264" t="s">
        <v>1741</v>
      </c>
      <c r="I5760" s="264" t="s">
        <v>254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890</v>
      </c>
      <c r="C5761" s="260" t="s">
        <v>891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288</v>
      </c>
      <c r="H5761" s="264" t="s">
        <v>1741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890</v>
      </c>
      <c r="C5762" s="260" t="s">
        <v>891</v>
      </c>
      <c r="D5762" s="73" t="str">
        <f t="shared" si="178"/>
        <v>nov/2019</v>
      </c>
      <c r="E5762" s="263">
        <v>43790</v>
      </c>
      <c r="F5762" s="259" t="s">
        <v>749</v>
      </c>
      <c r="G5762" s="259" t="s">
        <v>288</v>
      </c>
      <c r="H5762" s="264" t="s">
        <v>827</v>
      </c>
      <c r="I5762" s="264" t="s">
        <v>269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890</v>
      </c>
      <c r="C5763" s="260" t="s">
        <v>891</v>
      </c>
      <c r="D5763" s="73" t="str">
        <f t="shared" ref="D5763:D5826" si="180">TEXT(E5763,"mmm/aaaa")</f>
        <v>nov/2019</v>
      </c>
      <c r="E5763" s="263">
        <v>43790</v>
      </c>
      <c r="F5763" s="259" t="s">
        <v>549</v>
      </c>
      <c r="G5763" s="259" t="s">
        <v>288</v>
      </c>
      <c r="H5763" s="264" t="s">
        <v>1711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890</v>
      </c>
      <c r="C5764" s="260" t="s">
        <v>891</v>
      </c>
      <c r="D5764" s="73" t="str">
        <f t="shared" si="180"/>
        <v>nov/2019</v>
      </c>
      <c r="E5764" s="263">
        <v>43790</v>
      </c>
      <c r="F5764" s="259" t="s">
        <v>208</v>
      </c>
      <c r="G5764" s="259" t="s">
        <v>288</v>
      </c>
      <c r="H5764" s="264" t="s">
        <v>297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890</v>
      </c>
      <c r="C5765" s="260" t="s">
        <v>891</v>
      </c>
      <c r="D5765" s="73" t="str">
        <f t="shared" si="180"/>
        <v>nov/2019</v>
      </c>
      <c r="E5765" s="263">
        <v>43790</v>
      </c>
      <c r="F5765" s="259" t="s">
        <v>208</v>
      </c>
      <c r="G5765" s="259" t="s">
        <v>288</v>
      </c>
      <c r="H5765" s="264" t="s">
        <v>297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890</v>
      </c>
      <c r="C5766" s="260" t="s">
        <v>891</v>
      </c>
      <c r="D5766" s="73" t="str">
        <f t="shared" si="180"/>
        <v>nov/2019</v>
      </c>
      <c r="E5766" s="263">
        <v>43790</v>
      </c>
      <c r="F5766" s="259" t="s">
        <v>208</v>
      </c>
      <c r="G5766" s="259" t="s">
        <v>288</v>
      </c>
      <c r="H5766" s="264" t="s">
        <v>817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890</v>
      </c>
      <c r="C5767" s="260" t="s">
        <v>891</v>
      </c>
      <c r="D5767" s="73" t="str">
        <f t="shared" si="180"/>
        <v>nov/2019</v>
      </c>
      <c r="E5767" s="263">
        <v>43790</v>
      </c>
      <c r="F5767" s="259" t="s">
        <v>208</v>
      </c>
      <c r="G5767" s="259" t="s">
        <v>288</v>
      </c>
      <c r="H5767" s="264" t="s">
        <v>817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890</v>
      </c>
      <c r="C5768" s="260" t="s">
        <v>891</v>
      </c>
      <c r="D5768" s="73" t="str">
        <f t="shared" si="180"/>
        <v>nov/2019</v>
      </c>
      <c r="E5768" s="263">
        <v>43790</v>
      </c>
      <c r="F5768" s="259" t="s">
        <v>201</v>
      </c>
      <c r="G5768" s="259" t="s">
        <v>288</v>
      </c>
      <c r="H5768" s="264" t="s">
        <v>202</v>
      </c>
      <c r="I5768" s="264" t="s">
        <v>291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890</v>
      </c>
      <c r="C5769" s="260" t="s">
        <v>891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288</v>
      </c>
      <c r="H5769" s="264" t="s">
        <v>725</v>
      </c>
      <c r="I5769" s="264" t="s">
        <v>241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890</v>
      </c>
      <c r="C5770" s="260" t="s">
        <v>891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288</v>
      </c>
      <c r="H5770" s="264" t="s">
        <v>862</v>
      </c>
      <c r="I5770" s="264" t="s">
        <v>250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890</v>
      </c>
      <c r="C5771" s="260" t="s">
        <v>891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288</v>
      </c>
      <c r="H5771" s="264" t="s">
        <v>751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890</v>
      </c>
      <c r="C5772" s="260" t="s">
        <v>891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288</v>
      </c>
      <c r="H5772" s="264" t="s">
        <v>338</v>
      </c>
      <c r="I5772" s="264" t="s">
        <v>242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890</v>
      </c>
      <c r="C5773" s="260" t="s">
        <v>891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288</v>
      </c>
      <c r="H5773" s="264" t="s">
        <v>730</v>
      </c>
      <c r="I5773" s="264" t="s">
        <v>242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890</v>
      </c>
      <c r="C5774" s="260" t="s">
        <v>891</v>
      </c>
      <c r="D5774" s="73" t="str">
        <f t="shared" si="180"/>
        <v>nov/2019</v>
      </c>
      <c r="E5774" s="263">
        <v>43791</v>
      </c>
      <c r="F5774" s="259" t="s">
        <v>1742</v>
      </c>
      <c r="G5774" s="259" t="s">
        <v>288</v>
      </c>
      <c r="H5774" s="264" t="s">
        <v>391</v>
      </c>
      <c r="I5774" s="264" t="s">
        <v>185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890</v>
      </c>
      <c r="C5775" s="260" t="s">
        <v>891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288</v>
      </c>
      <c r="H5775" s="264" t="s">
        <v>755</v>
      </c>
      <c r="I5775" s="264" t="s">
        <v>242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890</v>
      </c>
      <c r="C5776" s="260" t="s">
        <v>891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288</v>
      </c>
      <c r="H5776" s="264" t="s">
        <v>1274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890</v>
      </c>
      <c r="C5777" s="260" t="s">
        <v>891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288</v>
      </c>
      <c r="H5777" s="264" t="s">
        <v>1641</v>
      </c>
      <c r="I5777" s="264" t="s">
        <v>242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890</v>
      </c>
      <c r="C5778" s="260" t="s">
        <v>891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288</v>
      </c>
      <c r="H5778" s="264" t="s">
        <v>1743</v>
      </c>
      <c r="I5778" s="264" t="s">
        <v>242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890</v>
      </c>
      <c r="C5779" s="260" t="s">
        <v>891</v>
      </c>
      <c r="D5779" s="73" t="str">
        <f t="shared" si="180"/>
        <v>nov/2019</v>
      </c>
      <c r="E5779" s="263">
        <v>43791</v>
      </c>
      <c r="F5779" s="259" t="s">
        <v>208</v>
      </c>
      <c r="G5779" s="259" t="s">
        <v>288</v>
      </c>
      <c r="H5779" s="264" t="s">
        <v>297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890</v>
      </c>
      <c r="C5780" s="260" t="s">
        <v>891</v>
      </c>
      <c r="D5780" s="73" t="str">
        <f t="shared" si="180"/>
        <v>nov/2019</v>
      </c>
      <c r="E5780" s="263">
        <v>43791</v>
      </c>
      <c r="F5780" s="259" t="s">
        <v>208</v>
      </c>
      <c r="G5780" s="259" t="s">
        <v>288</v>
      </c>
      <c r="H5780" s="264" t="s">
        <v>297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890</v>
      </c>
      <c r="C5781" s="260" t="s">
        <v>891</v>
      </c>
      <c r="D5781" s="73" t="str">
        <f t="shared" si="180"/>
        <v>nov/2019</v>
      </c>
      <c r="E5781" s="263">
        <v>43791</v>
      </c>
      <c r="F5781" s="259" t="s">
        <v>208</v>
      </c>
      <c r="G5781" s="259" t="s">
        <v>288</v>
      </c>
      <c r="H5781" s="264" t="s">
        <v>297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890</v>
      </c>
      <c r="C5782" s="260" t="s">
        <v>891</v>
      </c>
      <c r="D5782" s="73" t="str">
        <f t="shared" si="180"/>
        <v>nov/2019</v>
      </c>
      <c r="E5782" s="263">
        <v>43791</v>
      </c>
      <c r="F5782" s="259" t="s">
        <v>208</v>
      </c>
      <c r="G5782" s="259" t="s">
        <v>288</v>
      </c>
      <c r="H5782" s="264" t="s">
        <v>297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890</v>
      </c>
      <c r="C5783" s="260" t="s">
        <v>891</v>
      </c>
      <c r="D5783" s="73" t="str">
        <f t="shared" si="180"/>
        <v>nov/2019</v>
      </c>
      <c r="E5783" s="263">
        <v>43791</v>
      </c>
      <c r="F5783" s="259" t="s">
        <v>201</v>
      </c>
      <c r="G5783" s="259" t="s">
        <v>288</v>
      </c>
      <c r="H5783" s="264" t="s">
        <v>202</v>
      </c>
      <c r="I5783" s="264" t="s">
        <v>291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890</v>
      </c>
      <c r="C5784" s="260" t="s">
        <v>891</v>
      </c>
      <c r="D5784" s="73" t="str">
        <f t="shared" si="180"/>
        <v>nov/2019</v>
      </c>
      <c r="E5784" s="263">
        <v>43794</v>
      </c>
      <c r="F5784" s="259" t="s">
        <v>176</v>
      </c>
      <c r="G5784" s="259" t="s">
        <v>288</v>
      </c>
      <c r="H5784" s="264" t="s">
        <v>825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890</v>
      </c>
      <c r="C5785" s="260" t="s">
        <v>891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288</v>
      </c>
      <c r="H5785" s="264" t="s">
        <v>1744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890</v>
      </c>
      <c r="C5786" s="260" t="s">
        <v>891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302</v>
      </c>
      <c r="H5786" s="264" t="s">
        <v>868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890</v>
      </c>
      <c r="C5787" s="260" t="s">
        <v>891</v>
      </c>
      <c r="D5787" s="73" t="str">
        <f t="shared" si="180"/>
        <v>nov/2019</v>
      </c>
      <c r="E5787" s="263">
        <v>43794</v>
      </c>
      <c r="F5787" s="259" t="s">
        <v>208</v>
      </c>
      <c r="G5787" s="259" t="s">
        <v>288</v>
      </c>
      <c r="H5787" s="264" t="s">
        <v>297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890</v>
      </c>
      <c r="C5788" s="260" t="s">
        <v>891</v>
      </c>
      <c r="D5788" s="73" t="str">
        <f t="shared" si="180"/>
        <v>nov/2019</v>
      </c>
      <c r="E5788" s="263">
        <v>43794</v>
      </c>
      <c r="F5788" s="259" t="s">
        <v>208</v>
      </c>
      <c r="G5788" s="259" t="s">
        <v>288</v>
      </c>
      <c r="H5788" s="264" t="s">
        <v>297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890</v>
      </c>
      <c r="C5789" s="260" t="s">
        <v>891</v>
      </c>
      <c r="D5789" s="73" t="str">
        <f t="shared" si="180"/>
        <v>nov/2019</v>
      </c>
      <c r="E5789" s="263">
        <v>43790</v>
      </c>
      <c r="F5789" s="259" t="s">
        <v>714</v>
      </c>
      <c r="G5789" s="259" t="s">
        <v>288</v>
      </c>
      <c r="H5789" s="264" t="s">
        <v>818</v>
      </c>
      <c r="I5789" s="264" t="s">
        <v>191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890</v>
      </c>
      <c r="C5790" s="260" t="s">
        <v>891</v>
      </c>
      <c r="D5790" s="73" t="str">
        <f t="shared" si="180"/>
        <v>nov/2019</v>
      </c>
      <c r="E5790" s="263">
        <v>43794</v>
      </c>
      <c r="F5790" s="259" t="s">
        <v>201</v>
      </c>
      <c r="G5790" s="259" t="s">
        <v>288</v>
      </c>
      <c r="H5790" s="264" t="s">
        <v>202</v>
      </c>
      <c r="I5790" s="264" t="s">
        <v>291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890</v>
      </c>
      <c r="C5791" s="260" t="s">
        <v>891</v>
      </c>
      <c r="D5791" s="73" t="str">
        <f t="shared" si="180"/>
        <v>nov/2019</v>
      </c>
      <c r="E5791" s="263">
        <v>43795</v>
      </c>
      <c r="F5791" s="259" t="s">
        <v>212</v>
      </c>
      <c r="G5791" s="259" t="s">
        <v>288</v>
      </c>
      <c r="H5791" s="270" t="s">
        <v>1710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890</v>
      </c>
      <c r="C5792" s="260" t="s">
        <v>891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288</v>
      </c>
      <c r="H5792" s="264" t="s">
        <v>869</v>
      </c>
      <c r="I5792" s="264" t="s">
        <v>249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890</v>
      </c>
      <c r="C5793" s="260" t="s">
        <v>891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288</v>
      </c>
      <c r="H5793" s="264" t="s">
        <v>869</v>
      </c>
      <c r="I5793" s="264" t="s">
        <v>249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890</v>
      </c>
      <c r="C5794" s="260" t="s">
        <v>891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288</v>
      </c>
      <c r="H5794" s="264" t="s">
        <v>809</v>
      </c>
      <c r="I5794" s="264" t="s">
        <v>236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890</v>
      </c>
      <c r="C5795" s="260" t="s">
        <v>891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288</v>
      </c>
      <c r="H5795" s="264" t="s">
        <v>809</v>
      </c>
      <c r="I5795" s="264" t="s">
        <v>236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890</v>
      </c>
      <c r="C5796" s="260" t="s">
        <v>891</v>
      </c>
      <c r="D5796" s="73" t="str">
        <f t="shared" si="180"/>
        <v>nov/2019</v>
      </c>
      <c r="E5796" s="263">
        <v>43795</v>
      </c>
      <c r="F5796" s="259" t="s">
        <v>180</v>
      </c>
      <c r="G5796" s="259" t="s">
        <v>288</v>
      </c>
      <c r="H5796" s="264" t="s">
        <v>1059</v>
      </c>
      <c r="I5796" s="264" t="s">
        <v>181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890</v>
      </c>
      <c r="C5797" s="260" t="s">
        <v>891</v>
      </c>
      <c r="D5797" s="73" t="str">
        <f t="shared" si="180"/>
        <v>nov/2019</v>
      </c>
      <c r="E5797" s="263">
        <v>43795</v>
      </c>
      <c r="F5797" s="259" t="s">
        <v>749</v>
      </c>
      <c r="G5797" s="259" t="s">
        <v>288</v>
      </c>
      <c r="H5797" s="264" t="s">
        <v>1301</v>
      </c>
      <c r="I5797" s="264" t="s">
        <v>269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890</v>
      </c>
      <c r="C5798" s="260" t="s">
        <v>891</v>
      </c>
      <c r="D5798" s="73" t="str">
        <f t="shared" si="180"/>
        <v>nov/2019</v>
      </c>
      <c r="E5798" s="263">
        <v>43795</v>
      </c>
      <c r="F5798" s="259" t="s">
        <v>208</v>
      </c>
      <c r="G5798" s="259" t="s">
        <v>288</v>
      </c>
      <c r="H5798" s="264" t="s">
        <v>297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890</v>
      </c>
      <c r="C5799" s="260" t="s">
        <v>891</v>
      </c>
      <c r="D5799" s="73" t="str">
        <f t="shared" si="180"/>
        <v>nov/2019</v>
      </c>
      <c r="E5799" s="263">
        <v>43795</v>
      </c>
      <c r="F5799" s="259" t="s">
        <v>208</v>
      </c>
      <c r="G5799" s="259" t="s">
        <v>288</v>
      </c>
      <c r="H5799" s="264" t="s">
        <v>297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890</v>
      </c>
      <c r="C5800" s="260" t="s">
        <v>891</v>
      </c>
      <c r="D5800" s="73" t="str">
        <f t="shared" si="180"/>
        <v>nov/2019</v>
      </c>
      <c r="E5800" s="263">
        <v>43795</v>
      </c>
      <c r="F5800" s="259" t="s">
        <v>208</v>
      </c>
      <c r="G5800" s="259" t="s">
        <v>288</v>
      </c>
      <c r="H5800" s="264" t="s">
        <v>817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890</v>
      </c>
      <c r="C5801" s="260" t="s">
        <v>891</v>
      </c>
      <c r="D5801" s="73" t="str">
        <f t="shared" si="180"/>
        <v>nov/2019</v>
      </c>
      <c r="E5801" s="263">
        <v>43795</v>
      </c>
      <c r="F5801" s="259" t="s">
        <v>208</v>
      </c>
      <c r="G5801" s="259" t="s">
        <v>288</v>
      </c>
      <c r="H5801" s="264" t="s">
        <v>817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890</v>
      </c>
      <c r="C5802" s="260" t="s">
        <v>891</v>
      </c>
      <c r="D5802" s="73" t="str">
        <f t="shared" si="180"/>
        <v>nov/2019</v>
      </c>
      <c r="E5802" s="263">
        <v>43795</v>
      </c>
      <c r="F5802" s="259" t="s">
        <v>201</v>
      </c>
      <c r="G5802" s="259" t="s">
        <v>288</v>
      </c>
      <c r="H5802" s="264" t="s">
        <v>202</v>
      </c>
      <c r="I5802" s="264" t="s">
        <v>291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892</v>
      </c>
      <c r="C5803" s="260" t="s">
        <v>891</v>
      </c>
      <c r="D5803" s="73" t="str">
        <f t="shared" si="180"/>
        <v>nov/2019</v>
      </c>
      <c r="E5803" s="263">
        <v>43796</v>
      </c>
      <c r="F5803" s="259" t="s">
        <v>708</v>
      </c>
      <c r="G5803" s="259" t="s">
        <v>288</v>
      </c>
      <c r="H5803" s="264" t="s">
        <v>708</v>
      </c>
      <c r="I5803" s="264" t="s">
        <v>200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892</v>
      </c>
      <c r="C5804" s="260" t="s">
        <v>891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288</v>
      </c>
      <c r="H5804" s="264" t="s">
        <v>143</v>
      </c>
      <c r="I5804" s="264" t="s">
        <v>228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892</v>
      </c>
      <c r="C5805" s="260" t="s">
        <v>891</v>
      </c>
      <c r="D5805" s="73" t="str">
        <f t="shared" si="180"/>
        <v>nov/2019</v>
      </c>
      <c r="E5805" s="263">
        <v>43796</v>
      </c>
      <c r="F5805" s="259" t="s">
        <v>199</v>
      </c>
      <c r="G5805" s="259" t="s">
        <v>288</v>
      </c>
      <c r="H5805" s="264" t="s">
        <v>706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892</v>
      </c>
      <c r="C5806" s="260" t="s">
        <v>891</v>
      </c>
      <c r="D5806" s="73" t="str">
        <f t="shared" si="180"/>
        <v>nov/2019</v>
      </c>
      <c r="E5806" s="263">
        <v>43796</v>
      </c>
      <c r="F5806" s="259" t="s">
        <v>208</v>
      </c>
      <c r="G5806" s="259" t="s">
        <v>288</v>
      </c>
      <c r="H5806" s="264" t="s">
        <v>322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892</v>
      </c>
      <c r="C5807" s="260" t="s">
        <v>891</v>
      </c>
      <c r="D5807" s="73" t="str">
        <f t="shared" si="180"/>
        <v>nov/2019</v>
      </c>
      <c r="E5807" s="263">
        <v>43796</v>
      </c>
      <c r="F5807" s="259" t="s">
        <v>201</v>
      </c>
      <c r="G5807" s="259" t="s">
        <v>288</v>
      </c>
      <c r="H5807" s="264" t="s">
        <v>202</v>
      </c>
      <c r="I5807" s="264" t="s">
        <v>291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890</v>
      </c>
      <c r="C5808" s="260" t="s">
        <v>891</v>
      </c>
      <c r="D5808" s="73" t="str">
        <f t="shared" si="180"/>
        <v>nov/2019</v>
      </c>
      <c r="E5808" s="263">
        <v>43796</v>
      </c>
      <c r="F5808" s="259" t="s">
        <v>199</v>
      </c>
      <c r="G5808" s="259" t="s">
        <v>288</v>
      </c>
      <c r="H5808" s="264" t="s">
        <v>706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890</v>
      </c>
      <c r="C5809" s="260" t="s">
        <v>891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288</v>
      </c>
      <c r="H5809" s="264" t="s">
        <v>724</v>
      </c>
      <c r="I5809" s="264" t="s">
        <v>241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890</v>
      </c>
      <c r="C5810" s="260" t="s">
        <v>891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288</v>
      </c>
      <c r="H5810" s="264" t="s">
        <v>728</v>
      </c>
      <c r="I5810" s="264" t="s">
        <v>277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890</v>
      </c>
      <c r="C5811" s="260" t="s">
        <v>891</v>
      </c>
      <c r="D5811" s="73" t="str">
        <f t="shared" si="180"/>
        <v>nov/2019</v>
      </c>
      <c r="E5811" s="263">
        <v>43796</v>
      </c>
      <c r="F5811" s="259" t="s">
        <v>749</v>
      </c>
      <c r="G5811" s="259" t="s">
        <v>288</v>
      </c>
      <c r="H5811" s="264" t="s">
        <v>759</v>
      </c>
      <c r="I5811" s="264" t="s">
        <v>269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890</v>
      </c>
      <c r="C5812" s="260" t="s">
        <v>891</v>
      </c>
      <c r="D5812" s="73" t="str">
        <f t="shared" si="180"/>
        <v>nov/2019</v>
      </c>
      <c r="E5812" s="263">
        <v>43796</v>
      </c>
      <c r="F5812" s="259" t="s">
        <v>749</v>
      </c>
      <c r="G5812" s="259" t="s">
        <v>288</v>
      </c>
      <c r="H5812" s="264" t="s">
        <v>759</v>
      </c>
      <c r="I5812" s="264" t="s">
        <v>269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890</v>
      </c>
      <c r="C5813" s="260" t="s">
        <v>891</v>
      </c>
      <c r="D5813" s="73" t="str">
        <f t="shared" si="180"/>
        <v>nov/2019</v>
      </c>
      <c r="E5813" s="263">
        <v>43796</v>
      </c>
      <c r="F5813" s="259" t="s">
        <v>749</v>
      </c>
      <c r="G5813" s="259" t="s">
        <v>288</v>
      </c>
      <c r="H5813" s="264" t="s">
        <v>1447</v>
      </c>
      <c r="I5813" s="264" t="s">
        <v>269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890</v>
      </c>
      <c r="C5814" s="260" t="s">
        <v>891</v>
      </c>
      <c r="D5814" s="73" t="str">
        <f t="shared" si="180"/>
        <v>nov/2019</v>
      </c>
      <c r="E5814" s="263">
        <v>43796</v>
      </c>
      <c r="F5814" s="259" t="s">
        <v>180</v>
      </c>
      <c r="G5814" s="259" t="s">
        <v>288</v>
      </c>
      <c r="H5814" s="264" t="s">
        <v>1553</v>
      </c>
      <c r="I5814" s="264" t="s">
        <v>181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890</v>
      </c>
      <c r="C5815" s="260" t="s">
        <v>891</v>
      </c>
      <c r="D5815" s="73" t="str">
        <f t="shared" si="180"/>
        <v>nov/2019</v>
      </c>
      <c r="E5815" s="263">
        <v>43796</v>
      </c>
      <c r="F5815" s="259" t="s">
        <v>749</v>
      </c>
      <c r="G5815" s="259" t="s">
        <v>288</v>
      </c>
      <c r="H5815" s="264" t="s">
        <v>348</v>
      </c>
      <c r="I5815" s="264" t="s">
        <v>269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890</v>
      </c>
      <c r="C5816" s="260" t="s">
        <v>891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288</v>
      </c>
      <c r="H5816" s="264" t="s">
        <v>809</v>
      </c>
      <c r="I5816" s="264" t="s">
        <v>236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890</v>
      </c>
      <c r="C5817" s="260" t="s">
        <v>891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288</v>
      </c>
      <c r="H5817" s="264" t="s">
        <v>809</v>
      </c>
      <c r="I5817" s="264" t="s">
        <v>236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890</v>
      </c>
      <c r="C5818" s="260" t="s">
        <v>891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288</v>
      </c>
      <c r="H5818" s="264" t="s">
        <v>809</v>
      </c>
      <c r="I5818" s="264" t="s">
        <v>236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890</v>
      </c>
      <c r="C5819" s="260" t="s">
        <v>891</v>
      </c>
      <c r="D5819" s="73" t="str">
        <f t="shared" si="180"/>
        <v>nov/2019</v>
      </c>
      <c r="E5819" s="263">
        <v>43796</v>
      </c>
      <c r="F5819" s="259" t="s">
        <v>749</v>
      </c>
      <c r="G5819" s="259" t="s">
        <v>288</v>
      </c>
      <c r="H5819" s="264" t="s">
        <v>1745</v>
      </c>
      <c r="I5819" s="264" t="s">
        <v>269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890</v>
      </c>
      <c r="C5820" s="260" t="s">
        <v>891</v>
      </c>
      <c r="D5820" s="73" t="str">
        <f t="shared" si="180"/>
        <v>nov/2019</v>
      </c>
      <c r="E5820" s="263">
        <v>43796</v>
      </c>
      <c r="F5820" s="259" t="s">
        <v>749</v>
      </c>
      <c r="G5820" s="259" t="s">
        <v>288</v>
      </c>
      <c r="H5820" s="264" t="s">
        <v>1746</v>
      </c>
      <c r="I5820" s="264" t="s">
        <v>269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890</v>
      </c>
      <c r="C5821" s="260" t="s">
        <v>891</v>
      </c>
      <c r="D5821" s="73" t="str">
        <f t="shared" si="180"/>
        <v>nov/2019</v>
      </c>
      <c r="E5821" s="263">
        <v>43796</v>
      </c>
      <c r="F5821" s="259" t="s">
        <v>1747</v>
      </c>
      <c r="G5821" s="259" t="s">
        <v>288</v>
      </c>
      <c r="H5821" s="264" t="s">
        <v>1564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890</v>
      </c>
      <c r="C5822" s="260" t="s">
        <v>891</v>
      </c>
      <c r="D5822" s="73" t="str">
        <f t="shared" si="180"/>
        <v>nov/2019</v>
      </c>
      <c r="E5822" s="263">
        <v>43796</v>
      </c>
      <c r="F5822" s="259" t="s">
        <v>208</v>
      </c>
      <c r="G5822" s="259" t="s">
        <v>288</v>
      </c>
      <c r="H5822" s="264" t="s">
        <v>297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890</v>
      </c>
      <c r="C5823" s="260" t="s">
        <v>891</v>
      </c>
      <c r="D5823" s="73" t="str">
        <f t="shared" si="180"/>
        <v>nov/2019</v>
      </c>
      <c r="E5823" s="263">
        <v>43796</v>
      </c>
      <c r="F5823" s="259" t="s">
        <v>208</v>
      </c>
      <c r="G5823" s="259" t="s">
        <v>288</v>
      </c>
      <c r="H5823" s="264" t="s">
        <v>297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890</v>
      </c>
      <c r="C5824" s="260" t="s">
        <v>891</v>
      </c>
      <c r="D5824" s="73" t="str">
        <f t="shared" si="180"/>
        <v>nov/2019</v>
      </c>
      <c r="E5824" s="263">
        <v>43796</v>
      </c>
      <c r="F5824" s="259" t="s">
        <v>208</v>
      </c>
      <c r="G5824" s="259" t="s">
        <v>288</v>
      </c>
      <c r="H5824" s="264" t="s">
        <v>297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890</v>
      </c>
      <c r="C5825" s="260" t="s">
        <v>891</v>
      </c>
      <c r="D5825" s="73" t="str">
        <f t="shared" si="180"/>
        <v>nov/2019</v>
      </c>
      <c r="E5825" s="263">
        <v>43796</v>
      </c>
      <c r="F5825" s="259" t="s">
        <v>208</v>
      </c>
      <c r="G5825" s="259" t="s">
        <v>288</v>
      </c>
      <c r="H5825" s="264" t="s">
        <v>297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890</v>
      </c>
      <c r="C5826" s="260" t="s">
        <v>891</v>
      </c>
      <c r="D5826" s="73" t="str">
        <f t="shared" si="180"/>
        <v>nov/2019</v>
      </c>
      <c r="E5826" s="263">
        <v>43796</v>
      </c>
      <c r="F5826" s="259" t="s">
        <v>208</v>
      </c>
      <c r="G5826" s="259" t="s">
        <v>288</v>
      </c>
      <c r="H5826" s="264" t="s">
        <v>297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890</v>
      </c>
      <c r="C5827" s="260" t="s">
        <v>891</v>
      </c>
      <c r="D5827" s="73" t="str">
        <f t="shared" ref="D5827:D5892" si="182">TEXT(E5827,"mmm/aaaa")</f>
        <v>nov/2019</v>
      </c>
      <c r="E5827" s="263">
        <v>43796</v>
      </c>
      <c r="F5827" s="259" t="s">
        <v>208</v>
      </c>
      <c r="G5827" s="259" t="s">
        <v>288</v>
      </c>
      <c r="H5827" s="264" t="s">
        <v>297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890</v>
      </c>
      <c r="C5828" s="260" t="s">
        <v>891</v>
      </c>
      <c r="D5828" s="73" t="str">
        <f t="shared" si="182"/>
        <v>nov/2019</v>
      </c>
      <c r="E5828" s="263">
        <v>43796</v>
      </c>
      <c r="F5828" s="259" t="s">
        <v>208</v>
      </c>
      <c r="G5828" s="259" t="s">
        <v>288</v>
      </c>
      <c r="H5828" s="264" t="s">
        <v>297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890</v>
      </c>
      <c r="C5829" s="260" t="s">
        <v>891</v>
      </c>
      <c r="D5829" s="73" t="str">
        <f t="shared" si="182"/>
        <v>nov/2019</v>
      </c>
      <c r="E5829" s="263">
        <v>43796</v>
      </c>
      <c r="F5829" s="259" t="s">
        <v>208</v>
      </c>
      <c r="G5829" s="259" t="s">
        <v>288</v>
      </c>
      <c r="H5829" s="264" t="s">
        <v>297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890</v>
      </c>
      <c r="C5830" s="260" t="s">
        <v>891</v>
      </c>
      <c r="D5830" s="73" t="str">
        <f t="shared" si="182"/>
        <v>nov/2019</v>
      </c>
      <c r="E5830" s="263">
        <v>43796</v>
      </c>
      <c r="F5830" s="259" t="s">
        <v>208</v>
      </c>
      <c r="G5830" s="259" t="s">
        <v>288</v>
      </c>
      <c r="H5830" s="264" t="s">
        <v>297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890</v>
      </c>
      <c r="C5831" s="260" t="s">
        <v>891</v>
      </c>
      <c r="D5831" s="73" t="str">
        <f t="shared" si="182"/>
        <v>nov/2019</v>
      </c>
      <c r="E5831" s="263">
        <v>43796</v>
      </c>
      <c r="F5831" s="259" t="s">
        <v>208</v>
      </c>
      <c r="G5831" s="259" t="s">
        <v>288</v>
      </c>
      <c r="H5831" s="264" t="s">
        <v>817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890</v>
      </c>
      <c r="C5832" s="260" t="s">
        <v>891</v>
      </c>
      <c r="D5832" s="73" t="str">
        <f t="shared" si="182"/>
        <v>nov/2019</v>
      </c>
      <c r="E5832" s="263">
        <v>43796</v>
      </c>
      <c r="F5832" s="259" t="s">
        <v>208</v>
      </c>
      <c r="G5832" s="259" t="s">
        <v>288</v>
      </c>
      <c r="H5832" s="264" t="s">
        <v>817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890</v>
      </c>
      <c r="C5833" s="260" t="s">
        <v>891</v>
      </c>
      <c r="D5833" s="73" t="str">
        <f t="shared" si="182"/>
        <v>nov/2019</v>
      </c>
      <c r="E5833" s="263">
        <v>43796</v>
      </c>
      <c r="F5833" s="259" t="s">
        <v>208</v>
      </c>
      <c r="G5833" s="259" t="s">
        <v>288</v>
      </c>
      <c r="H5833" s="264" t="s">
        <v>817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892</v>
      </c>
      <c r="C5834" s="260" t="s">
        <v>891</v>
      </c>
      <c r="D5834" s="73" t="str">
        <f t="shared" si="182"/>
        <v>nov/2019</v>
      </c>
      <c r="E5834" s="263">
        <v>43797</v>
      </c>
      <c r="F5834" s="259" t="s">
        <v>199</v>
      </c>
      <c r="G5834" s="259" t="s">
        <v>288</v>
      </c>
      <c r="H5834" s="264" t="s">
        <v>706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892</v>
      </c>
      <c r="C5835" s="260" t="s">
        <v>891</v>
      </c>
      <c r="D5835" s="73" t="str">
        <f t="shared" si="182"/>
        <v>nov/2019</v>
      </c>
      <c r="E5835" s="263">
        <v>43797</v>
      </c>
      <c r="F5835" s="259" t="s">
        <v>201</v>
      </c>
      <c r="G5835" s="259" t="s">
        <v>288</v>
      </c>
      <c r="H5835" s="264" t="s">
        <v>202</v>
      </c>
      <c r="I5835" s="264" t="s">
        <v>291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890</v>
      </c>
      <c r="C5836" s="260" t="s">
        <v>891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288</v>
      </c>
      <c r="H5836" s="264" t="s">
        <v>925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890</v>
      </c>
      <c r="C5837" s="260" t="s">
        <v>891</v>
      </c>
      <c r="D5837" s="73" t="str">
        <f t="shared" si="182"/>
        <v>nov/2019</v>
      </c>
      <c r="E5837" s="263">
        <v>43797</v>
      </c>
      <c r="F5837" s="259" t="s">
        <v>199</v>
      </c>
      <c r="G5837" s="259" t="s">
        <v>288</v>
      </c>
      <c r="H5837" s="264" t="s">
        <v>706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890</v>
      </c>
      <c r="C5838" s="260" t="s">
        <v>891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288</v>
      </c>
      <c r="H5838" s="264" t="s">
        <v>1748</v>
      </c>
      <c r="I5838" s="264" t="s">
        <v>254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890</v>
      </c>
      <c r="C5839" s="260" t="s">
        <v>891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288</v>
      </c>
      <c r="H5839" s="264" t="s">
        <v>613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890</v>
      </c>
      <c r="C5840" s="260" t="s">
        <v>891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288</v>
      </c>
      <c r="H5840" s="264" t="s">
        <v>182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890</v>
      </c>
      <c r="C5841" s="260" t="s">
        <v>891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288</v>
      </c>
      <c r="H5841" s="264" t="s">
        <v>925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890</v>
      </c>
      <c r="C5842" s="260" t="s">
        <v>891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288</v>
      </c>
      <c r="H5842" s="264" t="s">
        <v>693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890</v>
      </c>
      <c r="C5843" s="260" t="s">
        <v>891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288</v>
      </c>
      <c r="H5843" s="264" t="s">
        <v>1749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890</v>
      </c>
      <c r="C5844" s="260" t="s">
        <v>891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288</v>
      </c>
      <c r="H5844" s="264" t="s">
        <v>975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890</v>
      </c>
      <c r="C5845" s="260" t="s">
        <v>891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288</v>
      </c>
      <c r="H5845" s="264" t="s">
        <v>901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890</v>
      </c>
      <c r="C5846" s="260" t="s">
        <v>891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288</v>
      </c>
      <c r="H5846" s="264" t="s">
        <v>1654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890</v>
      </c>
      <c r="C5847" s="260" t="s">
        <v>891</v>
      </c>
      <c r="D5847" s="73" t="str">
        <f t="shared" si="182"/>
        <v>nov/2019</v>
      </c>
      <c r="E5847" s="263">
        <v>43797</v>
      </c>
      <c r="F5847" s="259" t="s">
        <v>208</v>
      </c>
      <c r="G5847" s="259" t="s">
        <v>288</v>
      </c>
      <c r="H5847" s="264" t="s">
        <v>297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890</v>
      </c>
      <c r="C5848" s="260" t="s">
        <v>891</v>
      </c>
      <c r="D5848" s="73" t="str">
        <f t="shared" si="182"/>
        <v>nov/2019</v>
      </c>
      <c r="E5848" s="263">
        <v>43797</v>
      </c>
      <c r="F5848" s="259" t="s">
        <v>208</v>
      </c>
      <c r="G5848" s="259" t="s">
        <v>288</v>
      </c>
      <c r="H5848" s="264" t="s">
        <v>297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890</v>
      </c>
      <c r="C5849" s="260" t="s">
        <v>891</v>
      </c>
      <c r="D5849" s="73" t="str">
        <f t="shared" si="182"/>
        <v>nov/2019</v>
      </c>
      <c r="E5849" s="263">
        <v>43797</v>
      </c>
      <c r="F5849" s="259" t="s">
        <v>208</v>
      </c>
      <c r="G5849" s="259" t="s">
        <v>288</v>
      </c>
      <c r="H5849" s="264" t="s">
        <v>297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890</v>
      </c>
      <c r="C5850" s="260" t="s">
        <v>891</v>
      </c>
      <c r="D5850" s="73" t="str">
        <f t="shared" si="182"/>
        <v>nov/2019</v>
      </c>
      <c r="E5850" s="263">
        <v>43797</v>
      </c>
      <c r="F5850" s="259" t="s">
        <v>208</v>
      </c>
      <c r="G5850" s="259" t="s">
        <v>288</v>
      </c>
      <c r="H5850" s="264" t="s">
        <v>297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890</v>
      </c>
      <c r="C5851" s="260" t="s">
        <v>891</v>
      </c>
      <c r="D5851" s="73" t="str">
        <f t="shared" si="182"/>
        <v>nov/2019</v>
      </c>
      <c r="E5851" s="263">
        <v>43797</v>
      </c>
      <c r="F5851" s="259" t="s">
        <v>208</v>
      </c>
      <c r="G5851" s="259" t="s">
        <v>288</v>
      </c>
      <c r="H5851" s="264" t="s">
        <v>817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890</v>
      </c>
      <c r="C5852" s="260" t="s">
        <v>891</v>
      </c>
      <c r="D5852" s="73" t="str">
        <f t="shared" si="182"/>
        <v>nov/2019</v>
      </c>
      <c r="E5852" s="263">
        <v>43797</v>
      </c>
      <c r="F5852" s="259" t="s">
        <v>208</v>
      </c>
      <c r="G5852" s="259" t="s">
        <v>288</v>
      </c>
      <c r="H5852" s="264" t="s">
        <v>817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892</v>
      </c>
      <c r="C5853" s="260" t="s">
        <v>891</v>
      </c>
      <c r="D5853" s="73" t="str">
        <f t="shared" si="182"/>
        <v>nov/2019</v>
      </c>
      <c r="E5853" s="263">
        <v>43798</v>
      </c>
      <c r="F5853" s="259" t="s">
        <v>208</v>
      </c>
      <c r="G5853" s="259" t="s">
        <v>288</v>
      </c>
      <c r="H5853" s="264" t="s">
        <v>322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892</v>
      </c>
      <c r="C5854" s="260" t="s">
        <v>891</v>
      </c>
      <c r="D5854" s="73" t="str">
        <f t="shared" si="182"/>
        <v>nov/2019</v>
      </c>
      <c r="E5854" s="263">
        <v>43798</v>
      </c>
      <c r="F5854" s="259" t="s">
        <v>201</v>
      </c>
      <c r="G5854" s="259" t="s">
        <v>288</v>
      </c>
      <c r="H5854" s="264" t="s">
        <v>202</v>
      </c>
      <c r="I5854" s="264" t="s">
        <v>291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890</v>
      </c>
      <c r="C5855" s="260" t="s">
        <v>891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288</v>
      </c>
      <c r="H5855" s="264" t="s">
        <v>862</v>
      </c>
      <c r="I5855" s="264" t="s">
        <v>250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890</v>
      </c>
      <c r="C5856" s="260" t="s">
        <v>891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288</v>
      </c>
      <c r="H5856" s="264" t="s">
        <v>1331</v>
      </c>
      <c r="I5856" s="264" t="s">
        <v>248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890</v>
      </c>
      <c r="C5857" s="260" t="s">
        <v>891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288</v>
      </c>
      <c r="H5857" s="264" t="s">
        <v>925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890</v>
      </c>
      <c r="C5858" s="260" t="s">
        <v>891</v>
      </c>
      <c r="D5858" s="73" t="str">
        <f t="shared" si="182"/>
        <v>nov/2019</v>
      </c>
      <c r="E5858" s="263">
        <v>43798</v>
      </c>
      <c r="F5858" s="259" t="s">
        <v>208</v>
      </c>
      <c r="G5858" s="259" t="s">
        <v>288</v>
      </c>
      <c r="H5858" s="264" t="s">
        <v>297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892</v>
      </c>
      <c r="C5859" s="260" t="s">
        <v>891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288</v>
      </c>
      <c r="H5859" s="264" t="s">
        <v>828</v>
      </c>
      <c r="I5859" s="264" t="s">
        <v>231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890</v>
      </c>
      <c r="C5860" s="260" t="s">
        <v>891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288</v>
      </c>
      <c r="H5860" s="264" t="s">
        <v>828</v>
      </c>
      <c r="I5860" s="264" t="s">
        <v>231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892</v>
      </c>
      <c r="C5861" s="260" t="s">
        <v>891</v>
      </c>
      <c r="D5861" s="73" t="str">
        <f t="shared" si="182"/>
        <v>dez/2019</v>
      </c>
      <c r="E5861" s="263">
        <v>43801</v>
      </c>
      <c r="F5861" s="259" t="s">
        <v>201</v>
      </c>
      <c r="G5861" s="259"/>
      <c r="H5861" s="264" t="s">
        <v>202</v>
      </c>
      <c r="I5861" s="409" t="s">
        <v>291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892</v>
      </c>
      <c r="C5862" s="260" t="s">
        <v>891</v>
      </c>
      <c r="D5862" s="73" t="str">
        <f t="shared" si="182"/>
        <v>dez/2019</v>
      </c>
      <c r="E5862" s="263">
        <v>43801</v>
      </c>
      <c r="F5862" s="259" t="s">
        <v>208</v>
      </c>
      <c r="G5862" s="259"/>
      <c r="H5862" s="264" t="s">
        <v>1782</v>
      </c>
      <c r="I5862" s="409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0" t="s">
        <v>890</v>
      </c>
      <c r="C5863" s="260" t="s">
        <v>891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1789</v>
      </c>
      <c r="I5863" s="409" t="s">
        <v>241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890</v>
      </c>
      <c r="C5864" s="260" t="s">
        <v>891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1790</v>
      </c>
      <c r="I5864" s="409" t="s">
        <v>241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890</v>
      </c>
      <c r="C5865" s="260" t="s">
        <v>891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1791</v>
      </c>
      <c r="I5865" s="409" t="s">
        <v>248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890</v>
      </c>
      <c r="C5866" s="260" t="s">
        <v>891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1792</v>
      </c>
      <c r="I5866" s="409" t="s">
        <v>241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890</v>
      </c>
      <c r="C5867" s="260" t="s">
        <v>891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1793</v>
      </c>
      <c r="I5867" s="409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890</v>
      </c>
      <c r="C5868" s="260" t="s">
        <v>891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1794</v>
      </c>
      <c r="I5868" s="409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890</v>
      </c>
      <c r="C5869" s="260" t="s">
        <v>891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1795</v>
      </c>
      <c r="I5869" s="409" t="s">
        <v>241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890</v>
      </c>
      <c r="C5870" s="260" t="s">
        <v>891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1796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890</v>
      </c>
      <c r="C5871" s="260" t="s">
        <v>891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1782</v>
      </c>
      <c r="I5871" s="409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890</v>
      </c>
      <c r="C5872" s="260" t="s">
        <v>891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09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890</v>
      </c>
      <c r="C5873" s="260" t="s">
        <v>891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1797</v>
      </c>
      <c r="I5873" s="264" t="s">
        <v>191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890</v>
      </c>
      <c r="C5874" s="260" t="s">
        <v>891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1798</v>
      </c>
      <c r="I5874" s="409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890</v>
      </c>
      <c r="C5875" s="260" t="s">
        <v>891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1799</v>
      </c>
      <c r="I5875" s="409" t="s">
        <v>237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890</v>
      </c>
      <c r="C5876" s="260" t="s">
        <v>891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1800</v>
      </c>
      <c r="I5876" s="264" t="s">
        <v>191</v>
      </c>
      <c r="J5876" s="376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890</v>
      </c>
      <c r="C5877" s="260" t="s">
        <v>891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1801</v>
      </c>
      <c r="I5877" s="409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890</v>
      </c>
      <c r="C5878" s="260" t="s">
        <v>891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1802</v>
      </c>
      <c r="I5878" s="409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890</v>
      </c>
      <c r="C5879" s="260" t="s">
        <v>891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1803</v>
      </c>
      <c r="I5879" s="409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890</v>
      </c>
      <c r="C5880" s="260" t="s">
        <v>891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1758</v>
      </c>
      <c r="I5880" s="409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890</v>
      </c>
      <c r="C5881" s="260" t="s">
        <v>891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1804</v>
      </c>
      <c r="I5881" s="409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890</v>
      </c>
      <c r="C5882" s="260" t="s">
        <v>891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1805</v>
      </c>
      <c r="I5882" s="409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890</v>
      </c>
      <c r="C5883" s="260" t="s">
        <v>891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1766</v>
      </c>
      <c r="I5883" s="409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890</v>
      </c>
      <c r="C5884" s="260" t="s">
        <v>891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1806</v>
      </c>
      <c r="I5884" s="409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890</v>
      </c>
      <c r="C5885" s="260" t="s">
        <v>891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1807</v>
      </c>
      <c r="I5885" s="409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890</v>
      </c>
      <c r="C5886" s="260" t="s">
        <v>891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1808</v>
      </c>
      <c r="I5886" s="409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890</v>
      </c>
      <c r="C5887" s="260" t="s">
        <v>891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1809</v>
      </c>
      <c r="I5887" s="409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890</v>
      </c>
      <c r="C5888" s="260" t="s">
        <v>891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1810</v>
      </c>
      <c r="I5888" s="409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890</v>
      </c>
      <c r="C5889" s="260" t="s">
        <v>891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1811</v>
      </c>
      <c r="I5889" s="409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890</v>
      </c>
      <c r="C5890" s="260" t="s">
        <v>891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1812</v>
      </c>
      <c r="I5890" s="409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890</v>
      </c>
      <c r="C5891" s="260" t="s">
        <v>891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1782</v>
      </c>
      <c r="I5891" s="409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890</v>
      </c>
      <c r="C5892" s="260" t="s">
        <v>891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1782</v>
      </c>
      <c r="I5892" s="409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890</v>
      </c>
      <c r="C5893" s="260" t="s">
        <v>891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1813</v>
      </c>
      <c r="I5893" s="409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890</v>
      </c>
      <c r="C5894" s="260" t="s">
        <v>891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1754</v>
      </c>
      <c r="I5894" s="264" t="s">
        <v>269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890</v>
      </c>
      <c r="C5895" s="260" t="s">
        <v>891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1753</v>
      </c>
      <c r="I5895" s="409" t="s">
        <v>241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890</v>
      </c>
      <c r="C5896" s="260" t="s">
        <v>891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1755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890</v>
      </c>
      <c r="C5897" s="260" t="s">
        <v>891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1756</v>
      </c>
      <c r="I5897" s="409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890</v>
      </c>
      <c r="C5898" s="260" t="s">
        <v>891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1757</v>
      </c>
      <c r="I5898" s="409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890</v>
      </c>
      <c r="C5899" s="260" t="s">
        <v>891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1758</v>
      </c>
      <c r="I5899" s="409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890</v>
      </c>
      <c r="C5900" s="260" t="s">
        <v>891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1759</v>
      </c>
      <c r="I5900" s="409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890</v>
      </c>
      <c r="C5901" s="260" t="s">
        <v>891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1760</v>
      </c>
      <c r="I5901" s="409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890</v>
      </c>
      <c r="C5902" s="260" t="s">
        <v>891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1761</v>
      </c>
      <c r="I5902" s="409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890</v>
      </c>
      <c r="C5903" s="260" t="s">
        <v>891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1762</v>
      </c>
      <c r="I5903" s="409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890</v>
      </c>
      <c r="C5904" s="260" t="s">
        <v>891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1763</v>
      </c>
      <c r="I5904" s="409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890</v>
      </c>
      <c r="C5905" s="260" t="s">
        <v>891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1764</v>
      </c>
      <c r="I5905" s="409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890</v>
      </c>
      <c r="C5906" s="260" t="s">
        <v>891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1765</v>
      </c>
      <c r="I5906" s="409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890</v>
      </c>
      <c r="C5907" s="260" t="s">
        <v>891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1766</v>
      </c>
      <c r="I5907" s="409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890</v>
      </c>
      <c r="C5908" s="260" t="s">
        <v>891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1767</v>
      </c>
      <c r="I5908" s="409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890</v>
      </c>
      <c r="C5909" s="260" t="s">
        <v>891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1768</v>
      </c>
      <c r="I5909" s="409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890</v>
      </c>
      <c r="C5910" s="260" t="s">
        <v>891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1769</v>
      </c>
      <c r="I5910" s="409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890</v>
      </c>
      <c r="C5911" s="260" t="s">
        <v>891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1770</v>
      </c>
      <c r="I5911" s="409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890</v>
      </c>
      <c r="C5912" s="260" t="s">
        <v>891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1767</v>
      </c>
      <c r="I5912" s="409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890</v>
      </c>
      <c r="C5913" s="260" t="s">
        <v>891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1771</v>
      </c>
      <c r="I5913" s="409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890</v>
      </c>
      <c r="C5914" s="260" t="s">
        <v>891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1772</v>
      </c>
      <c r="I5914" s="409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890</v>
      </c>
      <c r="C5915" s="260" t="s">
        <v>891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1773</v>
      </c>
      <c r="I5915" s="409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890</v>
      </c>
      <c r="C5916" s="260" t="s">
        <v>891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1774</v>
      </c>
      <c r="I5916" s="409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890</v>
      </c>
      <c r="C5917" s="260" t="s">
        <v>891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1775</v>
      </c>
      <c r="I5917" s="409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890</v>
      </c>
      <c r="C5918" s="260" t="s">
        <v>891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1776</v>
      </c>
      <c r="I5918" s="409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890</v>
      </c>
      <c r="C5919" s="260" t="s">
        <v>891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1777</v>
      </c>
      <c r="I5919" s="409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890</v>
      </c>
      <c r="C5920" s="260" t="s">
        <v>891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1778</v>
      </c>
      <c r="I5920" s="409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890</v>
      </c>
      <c r="C5921" s="260" t="s">
        <v>891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1779</v>
      </c>
      <c r="I5921" s="409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890</v>
      </c>
      <c r="C5922" s="260" t="s">
        <v>891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1780</v>
      </c>
      <c r="I5922" s="409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890</v>
      </c>
      <c r="C5923" s="260" t="s">
        <v>891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1781</v>
      </c>
      <c r="I5923" s="409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890</v>
      </c>
      <c r="C5924" s="260" t="s">
        <v>891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1782</v>
      </c>
      <c r="I5924" s="409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890</v>
      </c>
      <c r="C5925" s="260" t="s">
        <v>891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1782</v>
      </c>
      <c r="I5925" s="409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890</v>
      </c>
      <c r="C5926" s="260" t="s">
        <v>891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1782</v>
      </c>
      <c r="I5926" s="409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890</v>
      </c>
      <c r="C5927" s="260" t="s">
        <v>891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1782</v>
      </c>
      <c r="I5927" s="409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890</v>
      </c>
      <c r="C5928" s="260" t="s">
        <v>891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1782</v>
      </c>
      <c r="I5928" s="409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890</v>
      </c>
      <c r="C5929" s="260" t="s">
        <v>891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1782</v>
      </c>
      <c r="I5929" s="409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890</v>
      </c>
      <c r="C5930" s="260" t="s">
        <v>891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1782</v>
      </c>
      <c r="I5930" s="409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890</v>
      </c>
      <c r="C5931" s="260" t="s">
        <v>891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1782</v>
      </c>
      <c r="I5931" s="409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890</v>
      </c>
      <c r="C5932" s="260" t="s">
        <v>891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1782</v>
      </c>
      <c r="I5932" s="409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890</v>
      </c>
      <c r="C5933" s="260" t="s">
        <v>891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1787</v>
      </c>
      <c r="I5933" s="409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890</v>
      </c>
      <c r="C5934" s="260" t="s">
        <v>891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1784</v>
      </c>
      <c r="I5934" s="409" t="s">
        <v>241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890</v>
      </c>
      <c r="C5935" s="260" t="s">
        <v>891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1785</v>
      </c>
      <c r="I5935" s="409" t="s">
        <v>237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890</v>
      </c>
      <c r="C5936" s="260" t="s">
        <v>891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1786</v>
      </c>
      <c r="I5936" s="409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890</v>
      </c>
      <c r="C5937" s="260" t="s">
        <v>891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1788</v>
      </c>
      <c r="I5937" s="264" t="s">
        <v>230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890</v>
      </c>
      <c r="C5938" s="260" t="s">
        <v>891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1814</v>
      </c>
      <c r="I5938" s="409" t="s">
        <v>237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890</v>
      </c>
      <c r="C5939" s="260" t="s">
        <v>891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1815</v>
      </c>
      <c r="I5939" s="409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890</v>
      </c>
      <c r="C5940" s="260" t="s">
        <v>891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1782</v>
      </c>
      <c r="I5940" s="409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890</v>
      </c>
      <c r="C5941" s="260" t="s">
        <v>891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1816</v>
      </c>
      <c r="I5941" s="409" t="s">
        <v>241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890</v>
      </c>
      <c r="C5942" s="260" t="s">
        <v>891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1817</v>
      </c>
      <c r="I5942" s="409" t="s">
        <v>242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890</v>
      </c>
      <c r="C5943" s="260" t="s">
        <v>891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1818</v>
      </c>
      <c r="I5943" s="409" t="s">
        <v>191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890</v>
      </c>
      <c r="C5944" s="260" t="s">
        <v>891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1819</v>
      </c>
      <c r="I5944" s="409" t="s">
        <v>237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890</v>
      </c>
      <c r="C5945" s="260" t="s">
        <v>891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1820</v>
      </c>
      <c r="I5945" s="264" t="s">
        <v>277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890</v>
      </c>
      <c r="C5946" s="260" t="s">
        <v>891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1821</v>
      </c>
      <c r="I5946" s="409" t="s">
        <v>241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890</v>
      </c>
      <c r="C5947" s="260" t="s">
        <v>891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1822</v>
      </c>
      <c r="I5947" s="409" t="s">
        <v>191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890</v>
      </c>
      <c r="C5948" s="260" t="s">
        <v>891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1782</v>
      </c>
      <c r="I5948" s="409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890</v>
      </c>
      <c r="C5949" s="260" t="s">
        <v>891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1782</v>
      </c>
      <c r="I5949" s="409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890</v>
      </c>
      <c r="C5950" s="260" t="s">
        <v>891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1782</v>
      </c>
      <c r="I5950" s="409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890</v>
      </c>
      <c r="C5951" s="260" t="s">
        <v>891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1782</v>
      </c>
      <c r="I5951" s="409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890</v>
      </c>
      <c r="C5952" s="260" t="s">
        <v>891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1782</v>
      </c>
      <c r="I5952" s="409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890</v>
      </c>
      <c r="C5953" s="260" t="s">
        <v>891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1823</v>
      </c>
      <c r="I5953" s="409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890</v>
      </c>
      <c r="C5954" s="260" t="s">
        <v>891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1824</v>
      </c>
      <c r="I5954" s="409" t="s">
        <v>241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890</v>
      </c>
      <c r="C5955" s="260" t="s">
        <v>891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1825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890</v>
      </c>
      <c r="C5956" s="260" t="s">
        <v>891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1826</v>
      </c>
      <c r="I5956" s="264" t="s">
        <v>185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890</v>
      </c>
      <c r="C5957" s="260" t="s">
        <v>891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1827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890</v>
      </c>
      <c r="C5958" s="260" t="s">
        <v>891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1828</v>
      </c>
      <c r="I5958" s="409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890</v>
      </c>
      <c r="C5959" s="260" t="s">
        <v>891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1829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890</v>
      </c>
      <c r="C5960" s="260" t="s">
        <v>891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1830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890</v>
      </c>
      <c r="C5961" s="260" t="s">
        <v>891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1831</v>
      </c>
      <c r="I5961" s="409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890</v>
      </c>
      <c r="C5962" s="260" t="s">
        <v>891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1832</v>
      </c>
      <c r="I5962" s="409" t="s">
        <v>241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890</v>
      </c>
      <c r="C5963" s="260" t="s">
        <v>891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1833</v>
      </c>
      <c r="I5963" s="409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890</v>
      </c>
      <c r="C5964" s="260" t="s">
        <v>891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1834</v>
      </c>
      <c r="I5964" s="409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890</v>
      </c>
      <c r="C5965" s="260" t="s">
        <v>891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1782</v>
      </c>
      <c r="I5965" s="409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890</v>
      </c>
      <c r="C5966" s="260" t="s">
        <v>891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1782</v>
      </c>
      <c r="I5966" s="409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890</v>
      </c>
      <c r="C5967" s="260" t="s">
        <v>891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1782</v>
      </c>
      <c r="I5967" s="409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890</v>
      </c>
      <c r="C5968" s="260" t="s">
        <v>891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1782</v>
      </c>
      <c r="I5968" s="409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890</v>
      </c>
      <c r="C5969" s="260" t="s">
        <v>891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1782</v>
      </c>
      <c r="I5969" s="409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890</v>
      </c>
      <c r="C5970" s="260" t="s">
        <v>891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1782</v>
      </c>
      <c r="I5970" s="409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890</v>
      </c>
      <c r="C5971" s="260" t="s">
        <v>891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1835</v>
      </c>
      <c r="I5971" s="409" t="s">
        <v>222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890</v>
      </c>
      <c r="C5972" s="260" t="s">
        <v>891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1835</v>
      </c>
      <c r="I5972" s="409" t="s">
        <v>222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890</v>
      </c>
      <c r="C5973" s="260" t="s">
        <v>891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1836</v>
      </c>
      <c r="I5973" s="409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890</v>
      </c>
      <c r="C5974" s="260" t="s">
        <v>891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1837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890</v>
      </c>
      <c r="C5975" s="260" t="s">
        <v>891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1789</v>
      </c>
      <c r="I5975" s="409" t="s">
        <v>241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890</v>
      </c>
      <c r="C5976" s="260" t="s">
        <v>891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1838</v>
      </c>
      <c r="I5976" s="409" t="s">
        <v>242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890</v>
      </c>
      <c r="C5977" s="260" t="s">
        <v>891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1839</v>
      </c>
      <c r="I5977" s="409" t="s">
        <v>241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890</v>
      </c>
      <c r="C5978" s="260" t="s">
        <v>891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1840</v>
      </c>
      <c r="I5978" s="409" t="s">
        <v>241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890</v>
      </c>
      <c r="C5979" s="260" t="s">
        <v>891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1841</v>
      </c>
      <c r="I5979" s="409" t="s">
        <v>242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890</v>
      </c>
      <c r="C5980" s="260" t="s">
        <v>891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1842</v>
      </c>
      <c r="I5980" s="409" t="s">
        <v>241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890</v>
      </c>
      <c r="C5981" s="260" t="s">
        <v>891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1843</v>
      </c>
      <c r="I5981" s="409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890</v>
      </c>
      <c r="C5982" s="260" t="s">
        <v>891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1844</v>
      </c>
      <c r="I5982" s="409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890</v>
      </c>
      <c r="C5983" s="260" t="s">
        <v>891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1845</v>
      </c>
      <c r="I5983" s="409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890</v>
      </c>
      <c r="C5984" s="260" t="s">
        <v>891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1846</v>
      </c>
      <c r="I5984" s="409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890</v>
      </c>
      <c r="C5985" s="260" t="s">
        <v>891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1847</v>
      </c>
      <c r="I5985" s="409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890</v>
      </c>
      <c r="C5986" s="260" t="s">
        <v>891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1848</v>
      </c>
      <c r="I5986" s="409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890</v>
      </c>
      <c r="C5987" s="260" t="s">
        <v>891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1849</v>
      </c>
      <c r="I5987" s="409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890</v>
      </c>
      <c r="C5988" s="260" t="s">
        <v>891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1850</v>
      </c>
      <c r="I5988" s="409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890</v>
      </c>
      <c r="C5989" s="260" t="s">
        <v>891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1851</v>
      </c>
      <c r="I5989" s="409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890</v>
      </c>
      <c r="C5990" s="260" t="s">
        <v>891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1852</v>
      </c>
      <c r="I5990" s="409" t="s">
        <v>237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890</v>
      </c>
      <c r="C5991" s="260" t="s">
        <v>891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1853</v>
      </c>
      <c r="I5991" s="409" t="s">
        <v>237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890</v>
      </c>
      <c r="C5992" s="260" t="s">
        <v>891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1854</v>
      </c>
      <c r="I5992" s="409" t="s">
        <v>222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890</v>
      </c>
      <c r="C5993" s="260" t="s">
        <v>891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1855</v>
      </c>
      <c r="I5993" s="409" t="s">
        <v>222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890</v>
      </c>
      <c r="C5994" s="260" t="s">
        <v>891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1856</v>
      </c>
      <c r="I5994" s="409" t="s">
        <v>222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890</v>
      </c>
      <c r="C5995" s="260" t="s">
        <v>891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1857</v>
      </c>
      <c r="I5995" s="409" t="s">
        <v>222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890</v>
      </c>
      <c r="C5996" s="260" t="s">
        <v>891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1858</v>
      </c>
      <c r="I5996" s="409" t="s">
        <v>222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890</v>
      </c>
      <c r="C5997" s="260" t="s">
        <v>891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1859</v>
      </c>
      <c r="I5997" s="409" t="s">
        <v>222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890</v>
      </c>
      <c r="C5998" s="260" t="s">
        <v>891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1860</v>
      </c>
      <c r="I5998" s="409" t="s">
        <v>222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890</v>
      </c>
      <c r="C5999" s="260" t="s">
        <v>891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1861</v>
      </c>
      <c r="I5999" s="409" t="s">
        <v>222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890</v>
      </c>
      <c r="C6000" s="260" t="s">
        <v>891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1862</v>
      </c>
      <c r="I6000" s="409" t="s">
        <v>222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890</v>
      </c>
      <c r="C6001" s="260" t="s">
        <v>891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1863</v>
      </c>
      <c r="I6001" s="409" t="s">
        <v>222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890</v>
      </c>
      <c r="C6002" s="260" t="s">
        <v>891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1864</v>
      </c>
      <c r="I6002" s="409" t="s">
        <v>222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890</v>
      </c>
      <c r="C6003" s="260" t="s">
        <v>891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1865</v>
      </c>
      <c r="I6003" s="409" t="s">
        <v>222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890</v>
      </c>
      <c r="C6004" s="260" t="s">
        <v>891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1861</v>
      </c>
      <c r="I6004" s="409" t="s">
        <v>222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890</v>
      </c>
      <c r="C6005" s="260" t="s">
        <v>891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1866</v>
      </c>
      <c r="I6005" s="409" t="s">
        <v>222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890</v>
      </c>
      <c r="C6006" s="260" t="s">
        <v>891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1867</v>
      </c>
      <c r="I6006" s="409" t="s">
        <v>222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890</v>
      </c>
      <c r="C6007" s="260" t="s">
        <v>891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1868</v>
      </c>
      <c r="I6007" s="409" t="s">
        <v>222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890</v>
      </c>
      <c r="C6008" s="260" t="s">
        <v>891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1869</v>
      </c>
      <c r="I6008" s="409" t="s">
        <v>222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890</v>
      </c>
      <c r="C6009" s="260" t="s">
        <v>891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1870</v>
      </c>
      <c r="I6009" s="409" t="s">
        <v>222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890</v>
      </c>
      <c r="C6010" s="260" t="s">
        <v>891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1871</v>
      </c>
      <c r="I6010" s="409" t="s">
        <v>222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890</v>
      </c>
      <c r="C6011" s="260" t="s">
        <v>891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1872</v>
      </c>
      <c r="I6011" s="409" t="s">
        <v>222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890</v>
      </c>
      <c r="C6012" s="260" t="s">
        <v>891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1873</v>
      </c>
      <c r="I6012" s="409" t="s">
        <v>222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890</v>
      </c>
      <c r="C6013" s="260" t="s">
        <v>891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1874</v>
      </c>
      <c r="I6013" s="409" t="s">
        <v>222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890</v>
      </c>
      <c r="C6014" s="260" t="s">
        <v>891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1875</v>
      </c>
      <c r="I6014" s="409" t="s">
        <v>222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890</v>
      </c>
      <c r="C6015" s="260" t="s">
        <v>891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1876</v>
      </c>
      <c r="I6015" s="409" t="s">
        <v>222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890</v>
      </c>
      <c r="C6016" s="260" t="s">
        <v>891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1877</v>
      </c>
      <c r="I6016" s="409" t="s">
        <v>222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890</v>
      </c>
      <c r="C6017" s="260" t="s">
        <v>891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1878</v>
      </c>
      <c r="I6017" s="409" t="s">
        <v>222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890</v>
      </c>
      <c r="C6018" s="260" t="s">
        <v>891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1879</v>
      </c>
      <c r="I6018" s="409" t="s">
        <v>222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890</v>
      </c>
      <c r="C6019" s="260" t="s">
        <v>891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1880</v>
      </c>
      <c r="I6019" s="409" t="s">
        <v>222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890</v>
      </c>
      <c r="C6020" s="260" t="s">
        <v>891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1881</v>
      </c>
      <c r="I6020" s="409" t="s">
        <v>222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890</v>
      </c>
      <c r="C6021" s="260" t="s">
        <v>891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1882</v>
      </c>
      <c r="I6021" s="409" t="s">
        <v>222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890</v>
      </c>
      <c r="C6022" s="260" t="s">
        <v>891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1883</v>
      </c>
      <c r="I6022" s="409" t="s">
        <v>222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890</v>
      </c>
      <c r="C6023" s="260" t="s">
        <v>891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1884</v>
      </c>
      <c r="I6023" s="409" t="s">
        <v>222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890</v>
      </c>
      <c r="C6024" s="260" t="s">
        <v>891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1885</v>
      </c>
      <c r="I6024" s="409" t="s">
        <v>222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890</v>
      </c>
      <c r="C6025" s="260" t="s">
        <v>891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1886</v>
      </c>
      <c r="I6025" s="409" t="s">
        <v>222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890</v>
      </c>
      <c r="C6026" s="260" t="s">
        <v>891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1887</v>
      </c>
      <c r="I6026" s="409" t="s">
        <v>222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890</v>
      </c>
      <c r="C6027" s="260" t="s">
        <v>891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1888</v>
      </c>
      <c r="I6027" s="409" t="s">
        <v>222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890</v>
      </c>
      <c r="C6028" s="260" t="s">
        <v>891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1889</v>
      </c>
      <c r="I6028" s="409" t="s">
        <v>222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890</v>
      </c>
      <c r="C6029" s="260" t="s">
        <v>891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1890</v>
      </c>
      <c r="I6029" s="409" t="s">
        <v>222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890</v>
      </c>
      <c r="C6030" s="260" t="s">
        <v>891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1891</v>
      </c>
      <c r="I6030" s="409" t="s">
        <v>222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890</v>
      </c>
      <c r="C6031" s="260" t="s">
        <v>891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1892</v>
      </c>
      <c r="I6031" s="409" t="s">
        <v>222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890</v>
      </c>
      <c r="C6032" s="260" t="s">
        <v>891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1893</v>
      </c>
      <c r="I6032" s="409" t="s">
        <v>222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890</v>
      </c>
      <c r="C6033" s="260" t="s">
        <v>891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1894</v>
      </c>
      <c r="I6033" s="409" t="s">
        <v>222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890</v>
      </c>
      <c r="C6034" s="260" t="s">
        <v>891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1895</v>
      </c>
      <c r="I6034" s="409" t="s">
        <v>222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890</v>
      </c>
      <c r="C6035" s="260" t="s">
        <v>891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1896</v>
      </c>
      <c r="I6035" s="409" t="s">
        <v>222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890</v>
      </c>
      <c r="C6036" s="260" t="s">
        <v>891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1897</v>
      </c>
      <c r="I6036" s="409" t="s">
        <v>222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890</v>
      </c>
      <c r="C6037" s="260" t="s">
        <v>891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1898</v>
      </c>
      <c r="I6037" s="409" t="s">
        <v>222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890</v>
      </c>
      <c r="C6038" s="260" t="s">
        <v>891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1899</v>
      </c>
      <c r="I6038" s="409" t="s">
        <v>222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890</v>
      </c>
      <c r="C6039" s="260" t="s">
        <v>891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1900</v>
      </c>
      <c r="I6039" s="409" t="s">
        <v>222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890</v>
      </c>
      <c r="C6040" s="260" t="s">
        <v>891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1901</v>
      </c>
      <c r="I6040" s="409" t="s">
        <v>222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890</v>
      </c>
      <c r="C6041" s="260" t="s">
        <v>891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1902</v>
      </c>
      <c r="I6041" s="409" t="s">
        <v>222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890</v>
      </c>
      <c r="C6042" s="260" t="s">
        <v>891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1903</v>
      </c>
      <c r="I6042" s="409" t="s">
        <v>222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890</v>
      </c>
      <c r="C6043" s="260" t="s">
        <v>891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1904</v>
      </c>
      <c r="I6043" s="409" t="s">
        <v>269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890</v>
      </c>
      <c r="C6044" s="260" t="s">
        <v>891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1904</v>
      </c>
      <c r="I6044" s="409" t="s">
        <v>269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890</v>
      </c>
      <c r="C6045" s="260" t="s">
        <v>891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1782</v>
      </c>
      <c r="I6045" s="409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890</v>
      </c>
      <c r="C6046" s="260" t="s">
        <v>891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1782</v>
      </c>
      <c r="I6046" s="409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890</v>
      </c>
      <c r="C6047" s="260" t="s">
        <v>891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1782</v>
      </c>
      <c r="I6047" s="409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890</v>
      </c>
      <c r="C6048" s="260" t="s">
        <v>891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1782</v>
      </c>
      <c r="I6048" s="409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890</v>
      </c>
      <c r="C6049" s="260" t="s">
        <v>891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1782</v>
      </c>
      <c r="I6049" s="409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890</v>
      </c>
      <c r="C6050" s="260" t="s">
        <v>891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1782</v>
      </c>
      <c r="I6050" s="409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890</v>
      </c>
      <c r="C6051" s="260" t="s">
        <v>891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1782</v>
      </c>
      <c r="I6051" s="409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890</v>
      </c>
      <c r="C6052" s="260" t="s">
        <v>891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1782</v>
      </c>
      <c r="I6052" s="409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890</v>
      </c>
      <c r="C6053" s="260" t="s">
        <v>891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1782</v>
      </c>
      <c r="I6053" s="409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890</v>
      </c>
      <c r="C6054" s="260" t="s">
        <v>891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1782</v>
      </c>
      <c r="I6054" s="409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890</v>
      </c>
      <c r="C6055" s="260" t="s">
        <v>891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1782</v>
      </c>
      <c r="I6055" s="409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890</v>
      </c>
      <c r="C6056" s="260" t="s">
        <v>891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1782</v>
      </c>
      <c r="I6056" s="409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890</v>
      </c>
      <c r="C6057" s="260" t="s">
        <v>891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1782</v>
      </c>
      <c r="I6057" s="409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890</v>
      </c>
      <c r="C6058" s="260" t="s">
        <v>891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1905</v>
      </c>
      <c r="I6058" s="409" t="s">
        <v>222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890</v>
      </c>
      <c r="C6059" s="260" t="s">
        <v>891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1782</v>
      </c>
      <c r="I6059" s="409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890</v>
      </c>
      <c r="C6060" s="260" t="s">
        <v>891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1782</v>
      </c>
      <c r="I6060" s="409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890</v>
      </c>
      <c r="C6061" s="260" t="s">
        <v>891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1782</v>
      </c>
      <c r="I6061" s="409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890</v>
      </c>
      <c r="C6062" s="260" t="s">
        <v>891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1782</v>
      </c>
      <c r="I6062" s="409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890</v>
      </c>
      <c r="C6063" s="260" t="s">
        <v>891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1782</v>
      </c>
      <c r="I6063" s="409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890</v>
      </c>
      <c r="C6064" s="260" t="s">
        <v>891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1782</v>
      </c>
      <c r="I6064" s="409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890</v>
      </c>
      <c r="C6065" s="260" t="s">
        <v>891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1782</v>
      </c>
      <c r="I6065" s="409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890</v>
      </c>
      <c r="C6066" s="260" t="s">
        <v>891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1782</v>
      </c>
      <c r="I6066" s="409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890</v>
      </c>
      <c r="C6067" s="260" t="s">
        <v>891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1782</v>
      </c>
      <c r="I6067" s="409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890</v>
      </c>
      <c r="C6068" s="260" t="s">
        <v>891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1782</v>
      </c>
      <c r="I6068" s="409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890</v>
      </c>
      <c r="C6069" s="260" t="s">
        <v>891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1782</v>
      </c>
      <c r="I6069" s="409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890</v>
      </c>
      <c r="C6070" s="260" t="s">
        <v>891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1782</v>
      </c>
      <c r="I6070" s="409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890</v>
      </c>
      <c r="C6071" s="260" t="s">
        <v>891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1782</v>
      </c>
      <c r="I6071" s="409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890</v>
      </c>
      <c r="C6072" s="260" t="s">
        <v>891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1782</v>
      </c>
      <c r="I6072" s="409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890</v>
      </c>
      <c r="C6073" s="260" t="s">
        <v>891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1782</v>
      </c>
      <c r="I6073" s="409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890</v>
      </c>
      <c r="C6074" s="260" t="s">
        <v>891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1782</v>
      </c>
      <c r="I6074" s="409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890</v>
      </c>
      <c r="C6075" s="260" t="s">
        <v>891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1782</v>
      </c>
      <c r="I6075" s="409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890</v>
      </c>
      <c r="C6076" s="260" t="s">
        <v>891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1782</v>
      </c>
      <c r="I6076" s="409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890</v>
      </c>
      <c r="C6077" s="260" t="s">
        <v>891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1782</v>
      </c>
      <c r="I6077" s="409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890</v>
      </c>
      <c r="C6078" s="260" t="s">
        <v>891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1782</v>
      </c>
      <c r="I6078" s="409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890</v>
      </c>
      <c r="C6079" s="260" t="s">
        <v>891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1782</v>
      </c>
      <c r="I6079" s="409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890</v>
      </c>
      <c r="C6080" s="260" t="s">
        <v>891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1782</v>
      </c>
      <c r="I6080" s="409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890</v>
      </c>
      <c r="C6081" s="260" t="s">
        <v>891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1782</v>
      </c>
      <c r="I6081" s="409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890</v>
      </c>
      <c r="C6082" s="260" t="s">
        <v>891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1782</v>
      </c>
      <c r="I6082" s="409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890</v>
      </c>
      <c r="C6083" s="260" t="s">
        <v>891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1782</v>
      </c>
      <c r="I6083" s="409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890</v>
      </c>
      <c r="C6084" s="260" t="s">
        <v>891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1782</v>
      </c>
      <c r="I6084" s="409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890</v>
      </c>
      <c r="C6085" s="260" t="s">
        <v>891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1782</v>
      </c>
      <c r="I6085" s="409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890</v>
      </c>
      <c r="C6086" s="260" t="s">
        <v>891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1782</v>
      </c>
      <c r="I6086" s="409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890</v>
      </c>
      <c r="C6087" s="260" t="s">
        <v>891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1782</v>
      </c>
      <c r="I6087" s="409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890</v>
      </c>
      <c r="C6088" s="260" t="s">
        <v>891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1782</v>
      </c>
      <c r="I6088" s="409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890</v>
      </c>
      <c r="C6089" s="260" t="s">
        <v>891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1782</v>
      </c>
      <c r="I6089" s="409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890</v>
      </c>
      <c r="C6090" s="260" t="s">
        <v>891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1782</v>
      </c>
      <c r="I6090" s="409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890</v>
      </c>
      <c r="C6091" s="260" t="s">
        <v>891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1782</v>
      </c>
      <c r="I6091" s="409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890</v>
      </c>
      <c r="C6092" s="260" t="s">
        <v>891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1782</v>
      </c>
      <c r="I6092" s="409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890</v>
      </c>
      <c r="C6093" s="260" t="s">
        <v>891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1782</v>
      </c>
      <c r="I6093" s="409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890</v>
      </c>
      <c r="C6094" s="260" t="s">
        <v>891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1782</v>
      </c>
      <c r="I6094" s="409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890</v>
      </c>
      <c r="C6095" s="260" t="s">
        <v>891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1782</v>
      </c>
      <c r="I6095" s="409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890</v>
      </c>
      <c r="C6096" s="260" t="s">
        <v>891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1782</v>
      </c>
      <c r="I6096" s="409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890</v>
      </c>
      <c r="C6097" s="260" t="s">
        <v>891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1782</v>
      </c>
      <c r="I6097" s="409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890</v>
      </c>
      <c r="C6098" s="260" t="s">
        <v>891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202</v>
      </c>
      <c r="I6098" s="409" t="s">
        <v>291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0" t="s">
        <v>2020</v>
      </c>
      <c r="C6099" s="413" t="s">
        <v>891</v>
      </c>
      <c r="D6099" s="414" t="str">
        <f t="shared" si="191"/>
        <v>dez/2019</v>
      </c>
      <c r="E6099" s="415">
        <v>43815</v>
      </c>
      <c r="F6099" s="410"/>
      <c r="G6099" s="410"/>
      <c r="H6099" s="416" t="s">
        <v>202</v>
      </c>
      <c r="I6099" s="416" t="s">
        <v>291</v>
      </c>
      <c r="J6099" s="417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0" t="s">
        <v>2020</v>
      </c>
      <c r="C6100" s="413" t="s">
        <v>891</v>
      </c>
      <c r="D6100" s="414" t="str">
        <f t="shared" si="191"/>
        <v>dez/2019</v>
      </c>
      <c r="E6100" s="415">
        <v>43815</v>
      </c>
      <c r="F6100" s="410"/>
      <c r="G6100" s="410"/>
      <c r="H6100" s="416" t="s">
        <v>175</v>
      </c>
      <c r="I6100" s="416" t="s">
        <v>185</v>
      </c>
      <c r="J6100" s="417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0" t="s">
        <v>2020</v>
      </c>
      <c r="C6101" s="413" t="s">
        <v>891</v>
      </c>
      <c r="D6101" s="414" t="str">
        <f t="shared" si="191"/>
        <v>dez/2019</v>
      </c>
      <c r="E6101" s="415">
        <v>43815</v>
      </c>
      <c r="F6101" s="410"/>
      <c r="G6101" s="410"/>
      <c r="H6101" s="416" t="s">
        <v>2019</v>
      </c>
      <c r="I6101" s="416" t="s">
        <v>133</v>
      </c>
      <c r="J6101" s="417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890</v>
      </c>
      <c r="C6102" s="260" t="s">
        <v>891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1906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890</v>
      </c>
      <c r="C6103" s="260" t="s">
        <v>891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1906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890</v>
      </c>
      <c r="C6104" s="260" t="s">
        <v>891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1907</v>
      </c>
      <c r="I6104" s="409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890</v>
      </c>
      <c r="C6105" s="260" t="s">
        <v>891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1908</v>
      </c>
      <c r="I6105" s="409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890</v>
      </c>
      <c r="C6106" s="260" t="s">
        <v>891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1909</v>
      </c>
      <c r="I6106" s="409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890</v>
      </c>
      <c r="C6107" s="260" t="s">
        <v>891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1910</v>
      </c>
      <c r="I6107" s="409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890</v>
      </c>
      <c r="C6108" s="260" t="s">
        <v>891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1911</v>
      </c>
      <c r="I6108" s="409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890</v>
      </c>
      <c r="C6109" s="260" t="s">
        <v>891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1912</v>
      </c>
      <c r="I6109" s="409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890</v>
      </c>
      <c r="C6110" s="260" t="s">
        <v>891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1913</v>
      </c>
      <c r="I6110" s="409" t="s">
        <v>237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890</v>
      </c>
      <c r="C6111" s="260" t="s">
        <v>891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1861</v>
      </c>
      <c r="I6111" s="409" t="s">
        <v>222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890</v>
      </c>
      <c r="C6112" s="260" t="s">
        <v>891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1914</v>
      </c>
      <c r="I6112" s="409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890</v>
      </c>
      <c r="C6113" s="260" t="s">
        <v>891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1915</v>
      </c>
      <c r="I6113" s="409" t="s">
        <v>241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890</v>
      </c>
      <c r="C6114" s="260" t="s">
        <v>891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2011</v>
      </c>
      <c r="I6114" s="409" t="s">
        <v>241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890</v>
      </c>
      <c r="C6115" s="260" t="s">
        <v>891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2012</v>
      </c>
      <c r="I6115" s="409" t="s">
        <v>241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890</v>
      </c>
      <c r="C6116" s="260" t="s">
        <v>891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2013</v>
      </c>
      <c r="I6116" s="409" t="s">
        <v>241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890</v>
      </c>
      <c r="C6117" s="260" t="s">
        <v>891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2014</v>
      </c>
      <c r="I6117" s="409" t="s">
        <v>241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890</v>
      </c>
      <c r="C6118" s="260" t="s">
        <v>891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1916</v>
      </c>
      <c r="I6118" s="409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890</v>
      </c>
      <c r="C6119" s="260" t="s">
        <v>891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1917</v>
      </c>
      <c r="I6119" s="409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890</v>
      </c>
      <c r="C6120" s="260" t="s">
        <v>891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1918</v>
      </c>
      <c r="I6120" s="409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890</v>
      </c>
      <c r="C6121" s="260" t="s">
        <v>891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1782</v>
      </c>
      <c r="I6121" s="409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890</v>
      </c>
      <c r="C6122" s="260" t="s">
        <v>891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1782</v>
      </c>
      <c r="I6122" s="409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890</v>
      </c>
      <c r="C6123" s="260" t="s">
        <v>891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1782</v>
      </c>
      <c r="I6123" s="409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890</v>
      </c>
      <c r="C6124" s="260" t="s">
        <v>891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1782</v>
      </c>
      <c r="I6124" s="409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890</v>
      </c>
      <c r="C6125" s="260" t="s">
        <v>891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1782</v>
      </c>
      <c r="I6125" s="409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890</v>
      </c>
      <c r="C6126" s="260" t="s">
        <v>891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1782</v>
      </c>
      <c r="I6126" s="409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890</v>
      </c>
      <c r="C6127" s="260" t="s">
        <v>891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1782</v>
      </c>
      <c r="I6127" s="409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890</v>
      </c>
      <c r="C6128" s="260" t="s">
        <v>891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1782</v>
      </c>
      <c r="I6128" s="409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890</v>
      </c>
      <c r="C6129" s="260" t="s">
        <v>891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1782</v>
      </c>
      <c r="I6129" s="409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890</v>
      </c>
      <c r="C6130" s="260" t="s">
        <v>891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1782</v>
      </c>
      <c r="I6130" s="409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890</v>
      </c>
      <c r="C6131" s="260" t="s">
        <v>891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1782</v>
      </c>
      <c r="I6131" s="409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890</v>
      </c>
      <c r="C6132" s="260" t="s">
        <v>891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1782</v>
      </c>
      <c r="I6132" s="409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890</v>
      </c>
      <c r="C6133" s="260" t="s">
        <v>891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1782</v>
      </c>
      <c r="I6133" s="409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890</v>
      </c>
      <c r="C6134" s="260" t="s">
        <v>891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1782</v>
      </c>
      <c r="I6134" s="409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890</v>
      </c>
      <c r="C6135" s="260" t="s">
        <v>891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1782</v>
      </c>
      <c r="I6135" s="409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890</v>
      </c>
      <c r="C6136" s="260" t="s">
        <v>891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202</v>
      </c>
      <c r="I6136" s="409" t="s">
        <v>291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0" t="s">
        <v>2020</v>
      </c>
      <c r="C6137" s="413" t="s">
        <v>891</v>
      </c>
      <c r="D6137" s="414" t="str">
        <f t="shared" ref="D6137:D6139" si="193">TEXT(E6137,"mmm/aaaa")</f>
        <v>dez/2019</v>
      </c>
      <c r="E6137" s="415">
        <v>43816</v>
      </c>
      <c r="F6137" s="410"/>
      <c r="G6137" s="410"/>
      <c r="H6137" s="416" t="s">
        <v>202</v>
      </c>
      <c r="I6137" s="416" t="s">
        <v>291</v>
      </c>
      <c r="J6137" s="417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0" t="s">
        <v>2020</v>
      </c>
      <c r="C6138" s="413" t="s">
        <v>891</v>
      </c>
      <c r="D6138" s="414" t="str">
        <f t="shared" si="193"/>
        <v>dez/2019</v>
      </c>
      <c r="E6138" s="415">
        <v>43816</v>
      </c>
      <c r="F6138" s="410"/>
      <c r="G6138" s="410"/>
      <c r="H6138" s="416" t="s">
        <v>175</v>
      </c>
      <c r="I6138" s="416" t="s">
        <v>185</v>
      </c>
      <c r="J6138" s="417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0" t="s">
        <v>2020</v>
      </c>
      <c r="C6139" s="413" t="s">
        <v>891</v>
      </c>
      <c r="D6139" s="414" t="str">
        <f t="shared" si="193"/>
        <v>dez/2019</v>
      </c>
      <c r="E6139" s="415">
        <v>43816</v>
      </c>
      <c r="F6139" s="410"/>
      <c r="G6139" s="410"/>
      <c r="H6139" s="416" t="s">
        <v>2019</v>
      </c>
      <c r="I6139" s="416" t="s">
        <v>133</v>
      </c>
      <c r="J6139" s="417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892</v>
      </c>
      <c r="C6140" s="260" t="s">
        <v>891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2018</v>
      </c>
      <c r="I6140" s="409" t="s">
        <v>228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892</v>
      </c>
      <c r="C6141" s="260" t="s">
        <v>891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1782</v>
      </c>
      <c r="I6141" s="409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892</v>
      </c>
      <c r="C6142" s="260" t="s">
        <v>891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1782</v>
      </c>
      <c r="I6142" s="409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890</v>
      </c>
      <c r="C6143" s="260" t="s">
        <v>891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1919</v>
      </c>
      <c r="I6143" s="409" t="s">
        <v>237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890</v>
      </c>
      <c r="C6144" s="260" t="s">
        <v>891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1920</v>
      </c>
      <c r="I6144" s="409" t="s">
        <v>241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890</v>
      </c>
      <c r="C6145" s="260" t="s">
        <v>891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1921</v>
      </c>
      <c r="I6145" s="409" t="s">
        <v>241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890</v>
      </c>
      <c r="C6146" s="260" t="s">
        <v>891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1922</v>
      </c>
      <c r="I6146" s="409" t="s">
        <v>241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890</v>
      </c>
      <c r="C6147" s="260" t="s">
        <v>891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1923</v>
      </c>
      <c r="I6147" s="409" t="s">
        <v>237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890</v>
      </c>
      <c r="C6148" s="260" t="s">
        <v>891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1924</v>
      </c>
      <c r="I6148" s="409" t="s">
        <v>269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890</v>
      </c>
      <c r="C6149" s="260" t="s">
        <v>891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1925</v>
      </c>
      <c r="I6149" s="409" t="s">
        <v>269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890</v>
      </c>
      <c r="C6150" s="260" t="s">
        <v>891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1926</v>
      </c>
      <c r="I6150" s="409" t="s">
        <v>269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890</v>
      </c>
      <c r="C6151" s="260" t="s">
        <v>891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1923</v>
      </c>
      <c r="I6151" s="409" t="s">
        <v>237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890</v>
      </c>
      <c r="C6152" s="260" t="s">
        <v>891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1927</v>
      </c>
      <c r="I6152" s="409" t="s">
        <v>248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890</v>
      </c>
      <c r="C6153" s="260" t="s">
        <v>891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1928</v>
      </c>
      <c r="I6153" s="409" t="s">
        <v>269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890</v>
      </c>
      <c r="C6154" s="260" t="s">
        <v>891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1928</v>
      </c>
      <c r="I6154" s="409" t="s">
        <v>269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890</v>
      </c>
      <c r="C6155" s="260" t="s">
        <v>891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1928</v>
      </c>
      <c r="I6155" s="409" t="s">
        <v>269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890</v>
      </c>
      <c r="C6156" s="260" t="s">
        <v>891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1929</v>
      </c>
      <c r="I6156" s="409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890</v>
      </c>
      <c r="C6157" s="260" t="s">
        <v>891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1782</v>
      </c>
      <c r="I6157" s="409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890</v>
      </c>
      <c r="C6158" s="260" t="s">
        <v>891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1782</v>
      </c>
      <c r="I6158" s="409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890</v>
      </c>
      <c r="C6159" s="260" t="s">
        <v>891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1782</v>
      </c>
      <c r="I6159" s="409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890</v>
      </c>
      <c r="C6160" s="260" t="s">
        <v>891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1782</v>
      </c>
      <c r="I6160" s="409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890</v>
      </c>
      <c r="C6161" s="260" t="s">
        <v>891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1782</v>
      </c>
      <c r="I6161" s="409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890</v>
      </c>
      <c r="C6162" s="260" t="s">
        <v>891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1782</v>
      </c>
      <c r="I6162" s="409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890</v>
      </c>
      <c r="C6163" s="260" t="s">
        <v>891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1782</v>
      </c>
      <c r="I6163" s="409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890</v>
      </c>
      <c r="C6164" s="260" t="s">
        <v>891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1782</v>
      </c>
      <c r="I6164" s="409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890</v>
      </c>
      <c r="C6165" s="260" t="s">
        <v>891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1782</v>
      </c>
      <c r="I6165" s="409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890</v>
      </c>
      <c r="C6166" s="260" t="s">
        <v>891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1782</v>
      </c>
      <c r="I6166" s="409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890</v>
      </c>
      <c r="C6167" s="260" t="s">
        <v>891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1782</v>
      </c>
      <c r="I6167" s="409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890</v>
      </c>
      <c r="C6168" s="260" t="s">
        <v>891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202</v>
      </c>
      <c r="I6168" s="409" t="s">
        <v>291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0" t="s">
        <v>2020</v>
      </c>
      <c r="C6169" s="413" t="s">
        <v>891</v>
      </c>
      <c r="D6169" s="414" t="str">
        <f t="shared" si="195"/>
        <v>dez/2019</v>
      </c>
      <c r="E6169" s="415">
        <v>43817</v>
      </c>
      <c r="F6169" s="410"/>
      <c r="G6169" s="410"/>
      <c r="H6169" s="416" t="s">
        <v>202</v>
      </c>
      <c r="I6169" s="416" t="s">
        <v>291</v>
      </c>
      <c r="J6169" s="417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0" t="s">
        <v>2020</v>
      </c>
      <c r="C6170" s="413" t="s">
        <v>891</v>
      </c>
      <c r="D6170" s="414" t="str">
        <f t="shared" si="195"/>
        <v>dez/2019</v>
      </c>
      <c r="E6170" s="415">
        <v>43817</v>
      </c>
      <c r="F6170" s="410"/>
      <c r="G6170" s="410"/>
      <c r="H6170" s="416" t="s">
        <v>175</v>
      </c>
      <c r="I6170" s="416" t="s">
        <v>185</v>
      </c>
      <c r="J6170" s="417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0" t="s">
        <v>2020</v>
      </c>
      <c r="C6171" s="413" t="s">
        <v>891</v>
      </c>
      <c r="D6171" s="414" t="str">
        <f t="shared" si="195"/>
        <v>dez/2019</v>
      </c>
      <c r="E6171" s="415">
        <v>43817</v>
      </c>
      <c r="F6171" s="410"/>
      <c r="G6171" s="410"/>
      <c r="H6171" s="416" t="s">
        <v>2019</v>
      </c>
      <c r="I6171" s="416" t="s">
        <v>133</v>
      </c>
      <c r="J6171" s="417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890</v>
      </c>
      <c r="C6172" s="260" t="s">
        <v>891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1930</v>
      </c>
      <c r="I6172" s="409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890</v>
      </c>
      <c r="C6173" s="260" t="s">
        <v>891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1931</v>
      </c>
      <c r="I6173" s="409" t="s">
        <v>265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890</v>
      </c>
      <c r="C6174" s="260" t="s">
        <v>891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1932</v>
      </c>
      <c r="I6174" s="409" t="s">
        <v>265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890</v>
      </c>
      <c r="C6175" s="260" t="s">
        <v>891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1933</v>
      </c>
      <c r="I6175" s="409" t="s">
        <v>265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890</v>
      </c>
      <c r="C6176" s="260" t="s">
        <v>891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1934</v>
      </c>
      <c r="I6176" s="409" t="s">
        <v>265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890</v>
      </c>
      <c r="C6177" s="260" t="s">
        <v>891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1935</v>
      </c>
      <c r="I6177" s="264" t="s">
        <v>237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890</v>
      </c>
      <c r="C6178" s="260" t="s">
        <v>891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1936</v>
      </c>
      <c r="I6178" s="409" t="s">
        <v>265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890</v>
      </c>
      <c r="C6179" s="260" t="s">
        <v>891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1937</v>
      </c>
      <c r="I6179" s="264" t="s">
        <v>237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890</v>
      </c>
      <c r="C6180" s="260" t="s">
        <v>891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1938</v>
      </c>
      <c r="I6180" s="264" t="s">
        <v>237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890</v>
      </c>
      <c r="C6181" s="260" t="s">
        <v>891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1939</v>
      </c>
      <c r="I6181" s="264" t="s">
        <v>237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890</v>
      </c>
      <c r="C6182" s="260" t="s">
        <v>891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1940</v>
      </c>
      <c r="I6182" s="409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890</v>
      </c>
      <c r="C6183" s="260" t="s">
        <v>891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1941</v>
      </c>
      <c r="I6183" s="409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890</v>
      </c>
      <c r="C6184" s="260" t="s">
        <v>891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1942</v>
      </c>
      <c r="I6184" s="264" t="s">
        <v>237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890</v>
      </c>
      <c r="C6185" s="260" t="s">
        <v>891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1943</v>
      </c>
      <c r="I6185" s="264" t="s">
        <v>237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890</v>
      </c>
      <c r="C6186" s="260" t="s">
        <v>891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1944</v>
      </c>
      <c r="I6186" s="264" t="s">
        <v>237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890</v>
      </c>
      <c r="C6187" s="260" t="s">
        <v>891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1945</v>
      </c>
      <c r="I6187" s="409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890</v>
      </c>
      <c r="C6188" s="260" t="s">
        <v>891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1946</v>
      </c>
      <c r="I6188" s="409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890</v>
      </c>
      <c r="C6189" s="260" t="s">
        <v>891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1947</v>
      </c>
      <c r="I6189" s="409" t="s">
        <v>265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890</v>
      </c>
      <c r="C6190" s="260" t="s">
        <v>891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1948</v>
      </c>
      <c r="I6190" s="409" t="s">
        <v>265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890</v>
      </c>
      <c r="C6191" s="260" t="s">
        <v>891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1949</v>
      </c>
      <c r="I6191" s="409" t="s">
        <v>265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890</v>
      </c>
      <c r="C6192" s="260" t="s">
        <v>891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1950</v>
      </c>
      <c r="I6192" s="409" t="s">
        <v>265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890</v>
      </c>
      <c r="C6193" s="260" t="s">
        <v>891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1951</v>
      </c>
      <c r="I6193" s="409" t="s">
        <v>265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890</v>
      </c>
      <c r="C6194" s="260" t="s">
        <v>891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1952</v>
      </c>
      <c r="I6194" s="264" t="s">
        <v>237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890</v>
      </c>
      <c r="C6195" s="260" t="s">
        <v>891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1953</v>
      </c>
      <c r="I6195" s="409" t="s">
        <v>265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890</v>
      </c>
      <c r="C6196" s="260" t="s">
        <v>891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1954</v>
      </c>
      <c r="I6196" s="409" t="s">
        <v>265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890</v>
      </c>
      <c r="C6197" s="260" t="s">
        <v>891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1955</v>
      </c>
      <c r="I6197" s="409" t="s">
        <v>265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890</v>
      </c>
      <c r="C6198" s="260" t="s">
        <v>891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1956</v>
      </c>
      <c r="I6198" s="264" t="s">
        <v>237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890</v>
      </c>
      <c r="C6199" s="260" t="s">
        <v>891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1957</v>
      </c>
      <c r="I6199" s="264" t="s">
        <v>237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890</v>
      </c>
      <c r="C6200" s="260" t="s">
        <v>891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1782</v>
      </c>
      <c r="I6200" s="409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890</v>
      </c>
      <c r="C6201" s="260" t="s">
        <v>891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1782</v>
      </c>
      <c r="I6201" s="409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890</v>
      </c>
      <c r="C6202" s="260" t="s">
        <v>891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1782</v>
      </c>
      <c r="I6202" s="409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890</v>
      </c>
      <c r="C6203" s="260" t="s">
        <v>891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1782</v>
      </c>
      <c r="I6203" s="409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890</v>
      </c>
      <c r="C6204" s="260" t="s">
        <v>891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1782</v>
      </c>
      <c r="I6204" s="409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890</v>
      </c>
      <c r="C6205" s="260" t="s">
        <v>891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1782</v>
      </c>
      <c r="I6205" s="409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890</v>
      </c>
      <c r="C6206" s="260" t="s">
        <v>891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1782</v>
      </c>
      <c r="I6206" s="409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890</v>
      </c>
      <c r="C6207" s="260" t="s">
        <v>891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1782</v>
      </c>
      <c r="I6207" s="409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890</v>
      </c>
      <c r="C6208" s="260" t="s">
        <v>891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1782</v>
      </c>
      <c r="I6208" s="409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890</v>
      </c>
      <c r="C6209" s="260" t="s">
        <v>891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1782</v>
      </c>
      <c r="I6209" s="409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890</v>
      </c>
      <c r="C6210" s="260" t="s">
        <v>891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1782</v>
      </c>
      <c r="I6210" s="409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890</v>
      </c>
      <c r="C6211" s="260" t="s">
        <v>891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1782</v>
      </c>
      <c r="I6211" s="409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890</v>
      </c>
      <c r="C6212" s="260" t="s">
        <v>891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1782</v>
      </c>
      <c r="I6212" s="409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890</v>
      </c>
      <c r="C6213" s="260" t="s">
        <v>891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1782</v>
      </c>
      <c r="I6213" s="409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890</v>
      </c>
      <c r="C6214" s="260" t="s">
        <v>891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1782</v>
      </c>
      <c r="I6214" s="409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890</v>
      </c>
      <c r="C6215" s="260" t="s">
        <v>891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1782</v>
      </c>
      <c r="I6215" s="409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890</v>
      </c>
      <c r="C6216" s="260" t="s">
        <v>891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1782</v>
      </c>
      <c r="I6216" s="409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890</v>
      </c>
      <c r="C6217" s="260" t="s">
        <v>891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1782</v>
      </c>
      <c r="I6217" s="409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890</v>
      </c>
      <c r="C6218" s="260" t="s">
        <v>891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202</v>
      </c>
      <c r="I6218" s="409" t="s">
        <v>291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890</v>
      </c>
      <c r="C6219" s="260" t="s">
        <v>891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1991</v>
      </c>
      <c r="I6219" s="409" t="s">
        <v>237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890</v>
      </c>
      <c r="C6220" s="260" t="s">
        <v>891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1992</v>
      </c>
      <c r="I6220" s="409" t="s">
        <v>241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890</v>
      </c>
      <c r="C6221" s="260" t="s">
        <v>891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1993</v>
      </c>
      <c r="I6221" s="409" t="s">
        <v>241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890</v>
      </c>
      <c r="C6222" s="260" t="s">
        <v>891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1994</v>
      </c>
      <c r="I6222" s="409" t="s">
        <v>237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890</v>
      </c>
      <c r="C6223" s="260" t="s">
        <v>891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1995</v>
      </c>
      <c r="I6223" s="409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890</v>
      </c>
      <c r="C6224" s="260" t="s">
        <v>891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1996</v>
      </c>
      <c r="I6224" s="409" t="s">
        <v>222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890</v>
      </c>
      <c r="C6225" s="260" t="s">
        <v>891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1997</v>
      </c>
      <c r="I6225" s="409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890</v>
      </c>
      <c r="C6226" s="260" t="s">
        <v>891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1998</v>
      </c>
      <c r="I6226" s="409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890</v>
      </c>
      <c r="C6227" s="260" t="s">
        <v>891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1937</v>
      </c>
      <c r="I6227" s="409" t="s">
        <v>237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890</v>
      </c>
      <c r="C6228" s="260" t="s">
        <v>891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1999</v>
      </c>
      <c r="I6228" s="409" t="s">
        <v>269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890</v>
      </c>
      <c r="C6229" s="260" t="s">
        <v>891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1926</v>
      </c>
      <c r="I6229" s="409" t="s">
        <v>269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890</v>
      </c>
      <c r="C6230" s="260" t="s">
        <v>891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1925</v>
      </c>
      <c r="I6230" s="409" t="s">
        <v>269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890</v>
      </c>
      <c r="C6231" s="260" t="s">
        <v>891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2000</v>
      </c>
      <c r="I6231" s="409" t="s">
        <v>241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890</v>
      </c>
      <c r="C6232" s="260" t="s">
        <v>891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2001</v>
      </c>
      <c r="I6232" s="409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890</v>
      </c>
      <c r="C6233" s="260" t="s">
        <v>891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2002</v>
      </c>
      <c r="I6233" s="409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890</v>
      </c>
      <c r="C6234" s="260" t="s">
        <v>891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2003</v>
      </c>
      <c r="I6234" s="409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890</v>
      </c>
      <c r="C6235" s="260" t="s">
        <v>891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1928</v>
      </c>
      <c r="I6235" s="409" t="s">
        <v>269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890</v>
      </c>
      <c r="C6236" s="260" t="s">
        <v>891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2004</v>
      </c>
      <c r="I6236" s="409" t="s">
        <v>269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890</v>
      </c>
      <c r="C6237" s="260" t="s">
        <v>891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2005</v>
      </c>
      <c r="I6237" s="409" t="s">
        <v>269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890</v>
      </c>
      <c r="C6238" s="260" t="s">
        <v>891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2006</v>
      </c>
      <c r="I6238" s="409" t="s">
        <v>269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890</v>
      </c>
      <c r="C6239" s="260" t="s">
        <v>891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2007</v>
      </c>
      <c r="I6239" s="409" t="s">
        <v>269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890</v>
      </c>
      <c r="C6240" s="260" t="s">
        <v>891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2005</v>
      </c>
      <c r="I6240" s="409" t="s">
        <v>269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890</v>
      </c>
      <c r="C6241" s="260" t="s">
        <v>891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2008</v>
      </c>
      <c r="I6241" s="409" t="s">
        <v>269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890</v>
      </c>
      <c r="C6242" s="260" t="s">
        <v>891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2005</v>
      </c>
      <c r="I6242" s="409" t="s">
        <v>269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890</v>
      </c>
      <c r="C6243" s="260" t="s">
        <v>891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2005</v>
      </c>
      <c r="I6243" s="409" t="s">
        <v>269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890</v>
      </c>
      <c r="C6244" s="260" t="s">
        <v>891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2009</v>
      </c>
      <c r="I6244" s="409" t="s">
        <v>269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890</v>
      </c>
      <c r="C6245" s="260" t="s">
        <v>891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2010</v>
      </c>
      <c r="I6245" s="409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0" t="s">
        <v>2020</v>
      </c>
      <c r="C6246" s="413" t="s">
        <v>891</v>
      </c>
      <c r="D6246" s="414" t="str">
        <f t="shared" si="197"/>
        <v>dez/2019</v>
      </c>
      <c r="E6246" s="415">
        <v>43818</v>
      </c>
      <c r="F6246" s="410"/>
      <c r="G6246" s="410"/>
      <c r="H6246" s="416" t="s">
        <v>202</v>
      </c>
      <c r="I6246" s="416" t="s">
        <v>291</v>
      </c>
      <c r="J6246" s="418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0" t="s">
        <v>2020</v>
      </c>
      <c r="C6247" s="413" t="s">
        <v>891</v>
      </c>
      <c r="D6247" s="414" t="str">
        <f t="shared" si="197"/>
        <v>dez/2019</v>
      </c>
      <c r="E6247" s="415">
        <v>43818</v>
      </c>
      <c r="F6247" s="410"/>
      <c r="G6247" s="410"/>
      <c r="H6247" s="416" t="s">
        <v>175</v>
      </c>
      <c r="I6247" s="416" t="s">
        <v>185</v>
      </c>
      <c r="J6247" s="417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0" t="s">
        <v>2020</v>
      </c>
      <c r="C6248" s="413" t="s">
        <v>891</v>
      </c>
      <c r="D6248" s="414" t="str">
        <f t="shared" si="197"/>
        <v>dez/2019</v>
      </c>
      <c r="E6248" s="415">
        <v>43818</v>
      </c>
      <c r="F6248" s="410"/>
      <c r="G6248" s="410"/>
      <c r="H6248" s="416" t="s">
        <v>2019</v>
      </c>
      <c r="I6248" s="416" t="s">
        <v>133</v>
      </c>
      <c r="J6248" s="417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890</v>
      </c>
      <c r="C6249" s="260" t="s">
        <v>891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202</v>
      </c>
      <c r="I6249" s="409" t="s">
        <v>291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890</v>
      </c>
      <c r="C6250" s="260" t="s">
        <v>891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1782</v>
      </c>
      <c r="I6250" s="409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0" t="s">
        <v>2020</v>
      </c>
      <c r="C6251" s="413" t="s">
        <v>891</v>
      </c>
      <c r="D6251" s="414" t="str">
        <f t="shared" ref="D6251:D6253" si="198">TEXT(E6251,"mmm/aaaa")</f>
        <v>dez/2019</v>
      </c>
      <c r="E6251" s="415">
        <v>43819</v>
      </c>
      <c r="F6251" s="410"/>
      <c r="G6251" s="410"/>
      <c r="H6251" s="416" t="s">
        <v>202</v>
      </c>
      <c r="I6251" s="416" t="s">
        <v>291</v>
      </c>
      <c r="J6251" s="418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0" t="s">
        <v>2020</v>
      </c>
      <c r="C6252" s="413" t="s">
        <v>891</v>
      </c>
      <c r="D6252" s="414" t="str">
        <f t="shared" si="198"/>
        <v>dez/2019</v>
      </c>
      <c r="E6252" s="415">
        <v>43819</v>
      </c>
      <c r="F6252" s="410"/>
      <c r="G6252" s="410"/>
      <c r="H6252" s="416" t="s">
        <v>175</v>
      </c>
      <c r="I6252" s="416" t="s">
        <v>185</v>
      </c>
      <c r="J6252" s="417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0" t="s">
        <v>2020</v>
      </c>
      <c r="C6253" s="413" t="s">
        <v>891</v>
      </c>
      <c r="D6253" s="414" t="str">
        <f t="shared" si="198"/>
        <v>dez/2019</v>
      </c>
      <c r="E6253" s="415">
        <v>43819</v>
      </c>
      <c r="F6253" s="410"/>
      <c r="G6253" s="410"/>
      <c r="H6253" s="416" t="s">
        <v>2019</v>
      </c>
      <c r="I6253" s="416" t="s">
        <v>133</v>
      </c>
      <c r="J6253" s="417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1" t="s">
        <v>892</v>
      </c>
      <c r="C6254" s="412" t="s">
        <v>891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202</v>
      </c>
      <c r="I6254" s="409" t="s">
        <v>291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1" t="s">
        <v>892</v>
      </c>
      <c r="C6255" s="412" t="s">
        <v>891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706</v>
      </c>
      <c r="I6255" s="409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890</v>
      </c>
      <c r="C6256" s="260" t="s">
        <v>891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706</v>
      </c>
      <c r="I6256" s="409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890</v>
      </c>
      <c r="C6257" s="260" t="s">
        <v>891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1958</v>
      </c>
      <c r="I6257" s="264" t="s">
        <v>269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890</v>
      </c>
      <c r="C6258" s="260" t="s">
        <v>891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1958</v>
      </c>
      <c r="I6258" s="409" t="s">
        <v>269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890</v>
      </c>
      <c r="C6259" s="260" t="s">
        <v>891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1959</v>
      </c>
      <c r="I6259" s="409" t="s">
        <v>185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890</v>
      </c>
      <c r="C6260" s="260" t="s">
        <v>891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1960</v>
      </c>
      <c r="I6260" s="264" t="s">
        <v>248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890</v>
      </c>
      <c r="C6261" s="260" t="s">
        <v>891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1961</v>
      </c>
      <c r="I6261" s="409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890</v>
      </c>
      <c r="C6262" s="260" t="s">
        <v>891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1962</v>
      </c>
      <c r="I6262" s="409" t="s">
        <v>241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890</v>
      </c>
      <c r="C6263" s="260" t="s">
        <v>891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1963</v>
      </c>
      <c r="I6263" s="409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890</v>
      </c>
      <c r="C6264" s="260" t="s">
        <v>891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1964</v>
      </c>
      <c r="I6264" s="409" t="s">
        <v>241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890</v>
      </c>
      <c r="C6265" s="260" t="s">
        <v>891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1965</v>
      </c>
      <c r="I6265" s="409" t="s">
        <v>181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890</v>
      </c>
      <c r="C6266" s="260" t="s">
        <v>891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1966</v>
      </c>
      <c r="I6266" s="409" t="s">
        <v>241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890</v>
      </c>
      <c r="C6267" s="260" t="s">
        <v>891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1967</v>
      </c>
      <c r="I6267" s="409" t="s">
        <v>241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890</v>
      </c>
      <c r="C6268" s="260" t="s">
        <v>891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1968</v>
      </c>
      <c r="I6268" s="409" t="s">
        <v>241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890</v>
      </c>
      <c r="C6269" s="260" t="s">
        <v>891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1969</v>
      </c>
      <c r="I6269" s="409" t="s">
        <v>181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890</v>
      </c>
      <c r="C6270" s="260" t="s">
        <v>891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1782</v>
      </c>
      <c r="I6270" s="409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890</v>
      </c>
      <c r="C6271" s="260" t="s">
        <v>891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1782</v>
      </c>
      <c r="I6271" s="409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890</v>
      </c>
      <c r="C6272" s="260" t="s">
        <v>891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1782</v>
      </c>
      <c r="I6272" s="409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890</v>
      </c>
      <c r="C6273" s="260" t="s">
        <v>891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1782</v>
      </c>
      <c r="I6273" s="409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890</v>
      </c>
      <c r="C6274" s="260" t="s">
        <v>891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1782</v>
      </c>
      <c r="I6274" s="409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890</v>
      </c>
      <c r="C6275" s="260" t="s">
        <v>891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1782</v>
      </c>
      <c r="I6275" s="409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0" t="s">
        <v>2020</v>
      </c>
      <c r="C6276" s="413" t="s">
        <v>891</v>
      </c>
      <c r="D6276" s="414" t="str">
        <f t="shared" si="197"/>
        <v>dez/2019</v>
      </c>
      <c r="E6276" s="415">
        <v>43826</v>
      </c>
      <c r="F6276" s="410"/>
      <c r="G6276" s="410"/>
      <c r="H6276" s="416" t="s">
        <v>202</v>
      </c>
      <c r="I6276" s="416" t="s">
        <v>291</v>
      </c>
      <c r="J6276" s="418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0" t="s">
        <v>2020</v>
      </c>
      <c r="C6277" s="413" t="s">
        <v>891</v>
      </c>
      <c r="D6277" s="414" t="str">
        <f t="shared" si="197"/>
        <v>dez/2019</v>
      </c>
      <c r="E6277" s="415">
        <v>43826</v>
      </c>
      <c r="F6277" s="410"/>
      <c r="G6277" s="410"/>
      <c r="H6277" s="416" t="s">
        <v>175</v>
      </c>
      <c r="I6277" s="416" t="s">
        <v>185</v>
      </c>
      <c r="J6277" s="417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0" t="s">
        <v>2020</v>
      </c>
      <c r="C6278" s="413" t="s">
        <v>891</v>
      </c>
      <c r="D6278" s="414" t="str">
        <f t="shared" si="197"/>
        <v>dez/2019</v>
      </c>
      <c r="E6278" s="415">
        <v>43826</v>
      </c>
      <c r="F6278" s="410"/>
      <c r="G6278" s="410"/>
      <c r="H6278" s="416" t="s">
        <v>2019</v>
      </c>
      <c r="I6278" s="416" t="s">
        <v>133</v>
      </c>
      <c r="J6278" s="417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890</v>
      </c>
      <c r="C6279" s="260" t="s">
        <v>891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1970</v>
      </c>
      <c r="I6279" s="409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890</v>
      </c>
      <c r="C6280" s="260" t="s">
        <v>891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1971</v>
      </c>
      <c r="I6280" s="409" t="s">
        <v>269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890</v>
      </c>
      <c r="C6281" s="260" t="s">
        <v>891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1904</v>
      </c>
      <c r="I6281" s="409" t="s">
        <v>269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890</v>
      </c>
      <c r="C6282" s="260" t="s">
        <v>891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1782</v>
      </c>
      <c r="I6282" s="409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890</v>
      </c>
      <c r="C6283" s="260" t="s">
        <v>891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1782</v>
      </c>
      <c r="I6283" s="409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890</v>
      </c>
      <c r="C6284" s="260" t="s">
        <v>891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1782</v>
      </c>
      <c r="I6284" s="409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890</v>
      </c>
      <c r="C6285" s="260" t="s">
        <v>891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1972</v>
      </c>
      <c r="I6285" s="409" t="s">
        <v>237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890</v>
      </c>
      <c r="C6286" s="260" t="s">
        <v>891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1973</v>
      </c>
      <c r="I6286" s="409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890</v>
      </c>
      <c r="C6287" s="260" t="s">
        <v>891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1974</v>
      </c>
      <c r="I6287" s="409" t="s">
        <v>237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890</v>
      </c>
      <c r="C6288" s="260" t="s">
        <v>891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1975</v>
      </c>
      <c r="I6288" s="409" t="s">
        <v>237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890</v>
      </c>
      <c r="C6289" s="260" t="s">
        <v>891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1976</v>
      </c>
      <c r="I6289" s="409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890</v>
      </c>
      <c r="C6290" s="260" t="s">
        <v>891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1975</v>
      </c>
      <c r="I6290" s="409" t="s">
        <v>237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890</v>
      </c>
      <c r="C6291" s="260" t="s">
        <v>891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1977</v>
      </c>
      <c r="I6291" s="409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890</v>
      </c>
      <c r="C6292" s="260" t="s">
        <v>891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1782</v>
      </c>
      <c r="I6292" s="409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890</v>
      </c>
      <c r="C6293" s="260" t="s">
        <v>891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1782</v>
      </c>
      <c r="I6293" s="409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890</v>
      </c>
      <c r="C6294" s="260" t="s">
        <v>891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1782</v>
      </c>
      <c r="I6294" s="409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890</v>
      </c>
      <c r="C6295" s="260" t="s">
        <v>891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1978</v>
      </c>
      <c r="I6295" s="409" t="s">
        <v>191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890</v>
      </c>
      <c r="C6296" s="260" t="s">
        <v>891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1782</v>
      </c>
      <c r="I6296" s="409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890</v>
      </c>
      <c r="C6297" s="260" t="s">
        <v>891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1979</v>
      </c>
      <c r="I6297" s="409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890</v>
      </c>
      <c r="C6298" s="260" t="s">
        <v>891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1980</v>
      </c>
      <c r="I6298" s="409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890</v>
      </c>
      <c r="C6299" s="260" t="s">
        <v>891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1981</v>
      </c>
      <c r="I6299" s="409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890</v>
      </c>
      <c r="C6300" s="260" t="s">
        <v>891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1982</v>
      </c>
      <c r="I6300" s="409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890</v>
      </c>
      <c r="C6301" s="260" t="s">
        <v>891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1983</v>
      </c>
      <c r="I6301" s="409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890</v>
      </c>
      <c r="C6302" s="260" t="s">
        <v>891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1984</v>
      </c>
      <c r="I6302" s="409" t="s">
        <v>241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890</v>
      </c>
      <c r="C6303" s="260" t="s">
        <v>891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1985</v>
      </c>
      <c r="I6303" s="409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890</v>
      </c>
      <c r="C6304" s="260" t="s">
        <v>891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1986</v>
      </c>
      <c r="I6304" s="409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890</v>
      </c>
      <c r="C6305" s="260" t="s">
        <v>891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1982</v>
      </c>
      <c r="I6305" s="409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890</v>
      </c>
      <c r="C6306" s="260" t="s">
        <v>891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1987</v>
      </c>
      <c r="I6306" s="264" t="s">
        <v>265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890</v>
      </c>
      <c r="C6307" s="260" t="s">
        <v>891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2015</v>
      </c>
      <c r="I6307" s="264" t="s">
        <v>265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890</v>
      </c>
      <c r="C6308" s="260" t="s">
        <v>891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2016</v>
      </c>
      <c r="I6308" s="264" t="s">
        <v>265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890</v>
      </c>
      <c r="C6309" s="260" t="s">
        <v>891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2017</v>
      </c>
      <c r="I6309" s="264" t="s">
        <v>265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890</v>
      </c>
      <c r="C6310" s="260" t="s">
        <v>891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1988</v>
      </c>
      <c r="I6310" s="409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890</v>
      </c>
      <c r="C6311" s="260" t="s">
        <v>891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1989</v>
      </c>
      <c r="I6311" s="409" t="s">
        <v>269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890</v>
      </c>
      <c r="C6312" s="260" t="s">
        <v>891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1782</v>
      </c>
      <c r="I6312" s="409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890</v>
      </c>
      <c r="C6313" s="260" t="s">
        <v>891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1782</v>
      </c>
      <c r="I6313" s="409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890</v>
      </c>
      <c r="C6314" s="260" t="s">
        <v>891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1782</v>
      </c>
      <c r="I6314" s="409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890</v>
      </c>
      <c r="C6315" s="260" t="s">
        <v>891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1782</v>
      </c>
      <c r="I6315" s="409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890</v>
      </c>
      <c r="C6316" s="260" t="s">
        <v>891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1782</v>
      </c>
      <c r="I6316" s="409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890</v>
      </c>
      <c r="C6317" s="260" t="s">
        <v>891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1782</v>
      </c>
      <c r="I6317" s="409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890</v>
      </c>
      <c r="C6318" s="260" t="s">
        <v>891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202</v>
      </c>
      <c r="I6318" s="409" t="s">
        <v>291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890</v>
      </c>
      <c r="C6319" s="260" t="s">
        <v>891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1958</v>
      </c>
      <c r="I6319" s="409" t="s">
        <v>269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890</v>
      </c>
      <c r="C6320" s="260" t="s">
        <v>891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1990</v>
      </c>
      <c r="I6320" s="409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0" t="s">
        <v>2020</v>
      </c>
      <c r="C6321" s="413" t="s">
        <v>891</v>
      </c>
      <c r="D6321" s="414" t="str">
        <f t="shared" ref="D6321" si="202">TEXT(E6321,"mmm/aaaa")</f>
        <v>dez/2019</v>
      </c>
      <c r="E6321" s="415">
        <v>43829</v>
      </c>
      <c r="F6321" s="410"/>
      <c r="G6321" s="410"/>
      <c r="H6321" s="416" t="s">
        <v>2021</v>
      </c>
      <c r="I6321" s="416" t="s">
        <v>231</v>
      </c>
      <c r="J6321" s="417">
        <v>6704.03</v>
      </c>
      <c r="K6321" s="422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B6322" s="394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1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1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1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1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1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1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1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1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1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1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1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1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1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1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7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5"/>
      <c r="C7463" s="396"/>
      <c r="D7463" s="73"/>
      <c r="E7463" s="398"/>
      <c r="F7463" s="395"/>
      <c r="G7463" s="395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5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8"/>
      <c r="C20264" s="349"/>
      <c r="D20264" s="73"/>
      <c r="E20264" s="350"/>
      <c r="F20264" s="351"/>
      <c r="G20264" s="351"/>
      <c r="H20264" s="352"/>
      <c r="I20264" s="352"/>
      <c r="J20264" s="353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0"/>
      <c r="C20280" s="361"/>
      <c r="D20280" s="73"/>
      <c r="E20280" s="362"/>
      <c r="F20280" s="363"/>
      <c r="G20280" s="363"/>
      <c r="H20280" s="364"/>
      <c r="I20280" s="364"/>
      <c r="J20280" s="365"/>
      <c r="K20280" s="82"/>
    </row>
    <row r="20281" spans="2:11" x14ac:dyDescent="0.25">
      <c r="B20281" s="360"/>
      <c r="C20281" s="361"/>
      <c r="D20281" s="73"/>
      <c r="E20281" s="362"/>
      <c r="F20281" s="363"/>
      <c r="G20281" s="363"/>
      <c r="H20281" s="364"/>
      <c r="I20281" s="364"/>
      <c r="J20281" s="365"/>
      <c r="K20281" s="82"/>
    </row>
    <row r="20282" spans="2:11" x14ac:dyDescent="0.25">
      <c r="B20282" s="348"/>
      <c r="C20282" s="349"/>
      <c r="D20282" s="73"/>
      <c r="E20282" s="350"/>
      <c r="F20282" s="351"/>
      <c r="G20282" s="351"/>
      <c r="H20282" s="352"/>
      <c r="I20282" s="352"/>
      <c r="J20282" s="353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4"/>
      <c r="C20298" s="355"/>
      <c r="D20298" s="73"/>
      <c r="E20298" s="356"/>
      <c r="F20298" s="357"/>
      <c r="G20298" s="357"/>
      <c r="H20298" s="358"/>
      <c r="I20298" s="358"/>
      <c r="J20298" s="359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4"/>
      <c r="C20301" s="355"/>
      <c r="D20301" s="73"/>
      <c r="E20301" s="356"/>
      <c r="F20301" s="357"/>
      <c r="G20301" s="357"/>
      <c r="H20301" s="358"/>
      <c r="I20301" s="358"/>
      <c r="J20301" s="359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2"/>
      <c r="C20417" s="373"/>
      <c r="D20417" s="73"/>
      <c r="E20417" s="374"/>
      <c r="F20417" s="375"/>
      <c r="G20417" s="375"/>
      <c r="H20417" s="376"/>
      <c r="I20417" s="376"/>
      <c r="J20417" s="347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6"/>
      <c r="C20451" s="367"/>
      <c r="D20451" s="73"/>
      <c r="E20451" s="368"/>
      <c r="F20451" s="369"/>
      <c r="G20451" s="369"/>
      <c r="H20451" s="370"/>
      <c r="I20451" s="370"/>
      <c r="J20451" s="371"/>
      <c r="K20451" s="82"/>
    </row>
    <row r="20452" spans="2:11" x14ac:dyDescent="0.25">
      <c r="B20452" s="366"/>
      <c r="C20452" s="367"/>
      <c r="D20452" s="73"/>
      <c r="E20452" s="368"/>
      <c r="F20452" s="369"/>
      <c r="G20452" s="369"/>
      <c r="H20452" s="370"/>
      <c r="I20452" s="370"/>
      <c r="J20452" s="371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3"/>
      <c r="D20462" s="73"/>
      <c r="E20462" s="344"/>
      <c r="F20462" s="345"/>
      <c r="G20462" s="345"/>
      <c r="H20462" s="346"/>
      <c r="I20462" s="346"/>
      <c r="J20462" s="342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3"/>
      <c r="D20467" s="73"/>
      <c r="E20467" s="344"/>
      <c r="F20467" s="345"/>
      <c r="G20467" s="345"/>
      <c r="H20467" s="346"/>
      <c r="I20467" s="346"/>
      <c r="J20467" s="342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654</v>
      </c>
      <c r="D3" s="85" t="s">
        <v>114</v>
      </c>
      <c r="J3" s="450" t="s">
        <v>38</v>
      </c>
    </row>
    <row r="4" spans="2:10" ht="13.5" x14ac:dyDescent="0.3">
      <c r="B4" s="86"/>
      <c r="C4" s="86"/>
      <c r="D4" s="87"/>
      <c r="J4" s="450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225</v>
      </c>
      <c r="C7" s="90"/>
      <c r="D7" s="87"/>
      <c r="J7" s="1" t="s">
        <v>54</v>
      </c>
    </row>
    <row r="8" spans="2:10" x14ac:dyDescent="0.3">
      <c r="B8" s="91" t="s">
        <v>226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227</v>
      </c>
      <c r="C10" s="93"/>
      <c r="D10" s="87"/>
      <c r="J10" s="1" t="s">
        <v>57</v>
      </c>
    </row>
    <row r="11" spans="2:10" x14ac:dyDescent="0.3">
      <c r="B11" s="94" t="s">
        <v>228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229</v>
      </c>
      <c r="C12" s="95"/>
      <c r="D12" s="87" t="str">
        <f>J16</f>
        <v>Repasses Contrato de Gestão</v>
      </c>
    </row>
    <row r="13" spans="2:10" x14ac:dyDescent="0.3">
      <c r="B13" s="94" t="s">
        <v>230</v>
      </c>
      <c r="C13" s="94" t="s">
        <v>595</v>
      </c>
      <c r="D13" s="87" t="s">
        <v>85</v>
      </c>
      <c r="J13" s="4" t="s">
        <v>59</v>
      </c>
    </row>
    <row r="14" spans="2:10" ht="13.5" x14ac:dyDescent="0.3">
      <c r="B14" s="94" t="s">
        <v>231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232</v>
      </c>
      <c r="C15" s="95" t="s">
        <v>1783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233</v>
      </c>
      <c r="C17" s="96"/>
      <c r="D17" s="87"/>
      <c r="J17" s="57" t="s">
        <v>63</v>
      </c>
    </row>
    <row r="18" spans="2:10" x14ac:dyDescent="0.3">
      <c r="B18" s="97" t="s">
        <v>234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235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222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236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237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238</v>
      </c>
      <c r="C31" s="94"/>
      <c r="D31" s="87" t="str">
        <f t="shared" si="0"/>
        <v>Pessoal</v>
      </c>
    </row>
    <row r="32" spans="2:10" x14ac:dyDescent="0.3">
      <c r="B32" s="95" t="s">
        <v>191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239</v>
      </c>
      <c r="C34" s="98"/>
      <c r="D34" s="87"/>
      <c r="J34" s="59" t="s">
        <v>79</v>
      </c>
    </row>
    <row r="35" spans="2:10" x14ac:dyDescent="0.3">
      <c r="B35" s="99" t="s">
        <v>240</v>
      </c>
      <c r="C35" s="99"/>
      <c r="D35" s="87"/>
      <c r="J35" s="59" t="s">
        <v>80</v>
      </c>
    </row>
    <row r="36" spans="2:10" x14ac:dyDescent="0.3">
      <c r="B36" s="94" t="s">
        <v>241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242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243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244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245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246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247</v>
      </c>
      <c r="C43" s="99"/>
      <c r="D43" s="87"/>
      <c r="J43" s="1" t="s">
        <v>87</v>
      </c>
    </row>
    <row r="44" spans="2:10" x14ac:dyDescent="0.3">
      <c r="B44" s="94" t="s">
        <v>248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249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250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251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252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253</v>
      </c>
      <c r="C51" s="94"/>
      <c r="D51" s="87" t="str">
        <f t="shared" si="2"/>
        <v>Materiais</v>
      </c>
    </row>
    <row r="52" spans="2:10" x14ac:dyDescent="0.3">
      <c r="B52" s="94" t="s">
        <v>254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255</v>
      </c>
      <c r="C54" s="98"/>
      <c r="D54" s="87"/>
      <c r="J54" s="1" t="s">
        <v>98</v>
      </c>
    </row>
    <row r="55" spans="2:10" x14ac:dyDescent="0.3">
      <c r="B55" s="99" t="s">
        <v>256</v>
      </c>
      <c r="C55" s="99"/>
      <c r="D55" s="87"/>
      <c r="J55" s="1" t="s">
        <v>99</v>
      </c>
    </row>
    <row r="56" spans="2:10" x14ac:dyDescent="0.3">
      <c r="B56" s="95" t="s">
        <v>257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258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259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260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261</v>
      </c>
      <c r="C60" s="95" t="s">
        <v>593</v>
      </c>
      <c r="D60" s="87" t="str">
        <f t="shared" si="3"/>
        <v>Serviços</v>
      </c>
    </row>
    <row r="61" spans="2:10" x14ac:dyDescent="0.3">
      <c r="B61" s="95" t="s">
        <v>262</v>
      </c>
      <c r="C61" s="95" t="s">
        <v>594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263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264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265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266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267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268</v>
      </c>
      <c r="C68" s="99"/>
      <c r="D68" s="87"/>
      <c r="J68" s="5" t="s">
        <v>110</v>
      </c>
    </row>
    <row r="69" spans="2:10" x14ac:dyDescent="0.3">
      <c r="B69" s="95" t="s">
        <v>181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801</v>
      </c>
      <c r="C74" s="95" t="s">
        <v>1637</v>
      </c>
      <c r="D74" s="87" t="str">
        <f>$J$36</f>
        <v>Concessionárias (água, luz e telefone)</v>
      </c>
      <c r="J74" s="9"/>
    </row>
    <row r="75" spans="2:10" x14ac:dyDescent="0.3">
      <c r="B75" s="95" t="s">
        <v>269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183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270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271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272</v>
      </c>
      <c r="C90" s="95"/>
      <c r="D90" s="87" t="str">
        <f t="shared" si="4"/>
        <v>Serviços</v>
      </c>
    </row>
    <row r="91" spans="2:10" x14ac:dyDescent="0.3">
      <c r="B91" s="95" t="s">
        <v>187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273</v>
      </c>
      <c r="C94" s="98"/>
      <c r="D94" s="87"/>
    </row>
    <row r="95" spans="2:10" x14ac:dyDescent="0.3">
      <c r="B95" s="95" t="s">
        <v>185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186</v>
      </c>
      <c r="C97" s="95"/>
      <c r="D97" s="87" t="s">
        <v>83</v>
      </c>
    </row>
    <row r="98" spans="2:10" x14ac:dyDescent="0.3">
      <c r="B98" s="95" t="s">
        <v>274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275</v>
      </c>
      <c r="C100" s="98"/>
      <c r="D100" s="87"/>
    </row>
    <row r="101" spans="2:10" x14ac:dyDescent="0.3">
      <c r="B101" s="95" t="s">
        <v>276</v>
      </c>
      <c r="C101" s="95"/>
      <c r="D101" s="87" t="s">
        <v>10</v>
      </c>
      <c r="J101" s="5"/>
    </row>
    <row r="102" spans="2:10" x14ac:dyDescent="0.3">
      <c r="B102" s="95" t="s">
        <v>277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291</v>
      </c>
      <c r="C105" s="92"/>
      <c r="D105" s="87" t="s">
        <v>655</v>
      </c>
      <c r="J105" s="5"/>
    </row>
    <row r="106" spans="2:10" x14ac:dyDescent="0.3">
      <c r="B106" s="95" t="s">
        <v>200</v>
      </c>
      <c r="C106" s="92"/>
      <c r="D106" s="87" t="s">
        <v>656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203</v>
      </c>
      <c r="C110" s="92"/>
      <c r="D110" s="87" t="s">
        <v>73</v>
      </c>
      <c r="G110" s="104"/>
      <c r="J110" s="5"/>
    </row>
    <row r="111" spans="2:10" x14ac:dyDescent="0.3">
      <c r="B111" s="93" t="s">
        <v>220</v>
      </c>
      <c r="C111" s="93"/>
      <c r="D111" s="87" t="s">
        <v>85</v>
      </c>
      <c r="G111" s="103" t="s">
        <v>105</v>
      </c>
    </row>
    <row r="112" spans="2:10" x14ac:dyDescent="0.3">
      <c r="B112" s="93" t="s">
        <v>278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226</v>
      </c>
      <c r="C114" s="100"/>
      <c r="D114" s="87"/>
    </row>
    <row r="115" spans="2:10" x14ac:dyDescent="0.3">
      <c r="B115" s="100" t="s">
        <v>279</v>
      </c>
      <c r="C115" s="100"/>
      <c r="D115" s="87"/>
    </row>
    <row r="116" spans="2:10" x14ac:dyDescent="0.3">
      <c r="B116" s="100" t="s">
        <v>280</v>
      </c>
      <c r="C116" s="100"/>
      <c r="D116" s="87"/>
    </row>
    <row r="117" spans="2:10" x14ac:dyDescent="0.3">
      <c r="B117" s="101" t="s">
        <v>281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DOCID-2020503232-2446739</_dlc_DocId>
    <_dlc_DocIdUrl xmlns="c1178b72-d3f5-4356-be28-21acd058a982">
      <Url>https://ibghorg.sharepoint.com/documentos/_layouts/15/DocIdRedir.aspx?ID=DOCID-2020503232-2446739</Url>
      <Description>DOCID-2020503232-2446739</Description>
    </_dlc_DocIdUrl>
  </documentManagement>
</p:properties>
</file>

<file path=customXml/itemProps1.xml><?xml version="1.0" encoding="utf-8"?>
<ds:datastoreItem xmlns:ds="http://schemas.openxmlformats.org/officeDocument/2006/customXml" ds:itemID="{660ABFB3-8963-47C1-9DD3-6CB00BE8FCE1}"/>
</file>

<file path=customXml/itemProps2.xml><?xml version="1.0" encoding="utf-8"?>
<ds:datastoreItem xmlns:ds="http://schemas.openxmlformats.org/officeDocument/2006/customXml" ds:itemID="{329D8979-742A-419E-9068-07B4D25B9637}"/>
</file>

<file path=customXml/itemProps3.xml><?xml version="1.0" encoding="utf-8"?>
<ds:datastoreItem xmlns:ds="http://schemas.openxmlformats.org/officeDocument/2006/customXml" ds:itemID="{90839F59-3593-4767-9260-D2B88220218D}"/>
</file>

<file path=customXml/itemProps4.xml><?xml version="1.0" encoding="utf-8"?>
<ds:datastoreItem xmlns:ds="http://schemas.openxmlformats.org/officeDocument/2006/customXml" ds:itemID="{1E2425A5-0DC2-4B56-B2AC-3871F199B6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b4017120-2d9c-46da-b9bf-58469553a3b9</vt:lpwstr>
  </property>
</Properties>
</file>