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FLUXO DE CAIXA HEJA\2019\12\"/>
    </mc:Choice>
  </mc:AlternateContent>
  <bookViews>
    <workbookView xWindow="0" yWindow="0" windowWidth="20490" windowHeight="7650"/>
  </bookViews>
  <sheets>
    <sheet name="Conciliação Bancária 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'Conciliação Bancária 2018'!$B$3:$L$4</definedName>
    <definedName name="a" localSheetId="0">#REF!</definedName>
    <definedName name="a">#REF!</definedName>
    <definedName name="aaa" localSheetId="0">#REF!</definedName>
    <definedName name="aaa">#REF!</definedName>
    <definedName name="AnoCalendário" localSheetId="0">#REF!</definedName>
    <definedName name="AnoCalendário">#REF!</definedName>
    <definedName name="BOLETO" comment="TRANSFERENCIAS" localSheetId="0">#REF!</definedName>
    <definedName name="BOLETO" comment="TRANSFERENCIAS">#REF!</definedName>
    <definedName name="cobrança8">[15]!Tabela2[DESCRIÇÃO]</definedName>
    <definedName name="Descrição8">[15]!Tabela2[DESCRIÇÃO]</definedName>
    <definedName name="DiasESemanas" localSheetId="0">{0,1,2,3,4,5,6} + {0;1;2;3;4;5}*7</definedName>
    <definedName name="DiasESemanas">{0,1,2,3,4,5,6} + {0;1;2;3;4;5}*7</definedName>
    <definedName name="Empresa">[15]!Tabela2[EMPRESA]</definedName>
    <definedName name="hthth">#REF!</definedName>
    <definedName name="inicio" localSheetId="0">#REF!</definedName>
    <definedName name="inicio">#REF!</definedName>
    <definedName name="IníciodaSemana" localSheetId="0">#REF!</definedName>
    <definedName name="IníciodaSemana">#REF!</definedName>
    <definedName name="knfdjnnbwav">#REF!</definedName>
    <definedName name="NATUREZA">[13]LISTA!$C$2:$C$79</definedName>
    <definedName name="profissão">'[16]Gera Arquivo'!$N$2:$N$181</definedName>
    <definedName name="tcr" localSheetId="0">#REF!</definedName>
    <definedName name="tcr">#REF!</definedName>
    <definedName name="títulos">[17]Orçamento!$B$9:$F$9,[17]Orçamento!$B$22:$F$22,[17]Orçamento!$B$36:$E$36,[17]Orçamento!$F$36,[17]Orçamento!$B$42:$F$42,[17]Orçamento!$B$49:$F$49,[17]Orçamento!$B$55:$F$55,[17]Orçamento!$B$64:$F$64,[17]Orçamento!$B$70:$F$70,[17]Orçamento!$B$77:$F$77,[17]Orçamento!$B$85:$F$85</definedName>
    <definedName name="TRANSFERENCIAS" localSheetId="0">#REF!</definedName>
    <definedName name="TRANSFERENCIAS">#REF!</definedName>
    <definedName name="TRDERF">#REF!</definedName>
    <definedName name="TR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K4" i="1"/>
  <c r="J2" i="1"/>
  <c r="A4" i="1" l="1"/>
</calcChain>
</file>

<file path=xl/sharedStrings.xml><?xml version="1.0" encoding="utf-8"?>
<sst xmlns="http://schemas.openxmlformats.org/spreadsheetml/2006/main" count="18" uniqueCount="18">
  <si>
    <t>Banco de Dados Realizado</t>
  </si>
  <si>
    <t>Ano: 2018</t>
  </si>
  <si>
    <t>TOTAL</t>
  </si>
  <si>
    <t>Banco</t>
  </si>
  <si>
    <t>Filial</t>
  </si>
  <si>
    <t>Mês/Ano</t>
  </si>
  <si>
    <t>Data Pagamento</t>
  </si>
  <si>
    <t>N° Doc</t>
  </si>
  <si>
    <t>Parcela</t>
  </si>
  <si>
    <t xml:space="preserve">FORNECEDOR </t>
  </si>
  <si>
    <t>Natureza</t>
  </si>
  <si>
    <t>Valor</t>
  </si>
  <si>
    <t>De-Para</t>
  </si>
  <si>
    <t>Check</t>
  </si>
  <si>
    <t>553-7</t>
  </si>
  <si>
    <t>JRG</t>
  </si>
  <si>
    <t>( - ) Despesas Adm da executora</t>
  </si>
  <si>
    <t>PAGTO REF DESPESA EXECUTORA DA ADMINISTRADORA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</si>
</sst>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2" applyFont="1"/>
    <xf numFmtId="0" fontId="1" fillId="0" borderId="1" xfId="2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4" fontId="3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43" fontId="6" fillId="0" borderId="0" xfId="1" applyFont="1"/>
    <xf numFmtId="0" fontId="1" fillId="0" borderId="0" xfId="2"/>
    <xf numFmtId="0" fontId="1" fillId="0" borderId="3" xfId="2" applyBorder="1" applyAlignment="1">
      <alignment horizontal="center"/>
    </xf>
    <xf numFmtId="43" fontId="7" fillId="0" borderId="0" xfId="3" applyFont="1" applyFill="1" applyBorder="1" applyAlignment="1">
      <alignment horizontal="center"/>
    </xf>
    <xf numFmtId="43" fontId="8" fillId="0" borderId="0" xfId="3" applyFont="1" applyFill="1" applyBorder="1" applyAlignment="1">
      <alignment horizontal="center"/>
    </xf>
    <xf numFmtId="0" fontId="1" fillId="0" borderId="0" xfId="2" applyFont="1" applyAlignment="1">
      <alignment horizontal="left"/>
    </xf>
    <xf numFmtId="0" fontId="2" fillId="2" borderId="4" xfId="2" applyFont="1" applyFill="1" applyBorder="1"/>
    <xf numFmtId="43" fontId="2" fillId="2" borderId="5" xfId="3" applyFont="1" applyFill="1" applyBorder="1"/>
    <xf numFmtId="0" fontId="2" fillId="2" borderId="6" xfId="2" applyFont="1" applyFill="1" applyBorder="1" applyAlignment="1">
      <alignment horizontal="center" vertical="top" wrapText="1"/>
    </xf>
    <xf numFmtId="0" fontId="2" fillId="2" borderId="6" xfId="2" applyFont="1" applyFill="1" applyBorder="1" applyAlignment="1">
      <alignment horizontal="left" vertical="top" wrapText="1"/>
    </xf>
    <xf numFmtId="14" fontId="2" fillId="2" borderId="7" xfId="2" applyNumberFormat="1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center" wrapText="1"/>
    </xf>
    <xf numFmtId="0" fontId="1" fillId="0" borderId="0" xfId="2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2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0" xfId="2" applyFont="1" applyFill="1"/>
    <xf numFmtId="43" fontId="0" fillId="0" borderId="2" xfId="3" applyFont="1" applyFill="1" applyBorder="1"/>
    <xf numFmtId="0" fontId="1" fillId="0" borderId="2" xfId="2" applyFill="1" applyBorder="1" applyAlignment="1">
      <alignment horizontal="center"/>
    </xf>
    <xf numFmtId="0" fontId="1" fillId="0" borderId="2" xfId="2" applyFill="1" applyBorder="1" applyAlignment="1">
      <alignment horizontal="left"/>
    </xf>
    <xf numFmtId="14" fontId="1" fillId="0" borderId="2" xfId="2" applyNumberFormat="1" applyFill="1" applyBorder="1" applyAlignment="1">
      <alignment horizontal="center"/>
    </xf>
    <xf numFmtId="0" fontId="1" fillId="0" borderId="2" xfId="2" applyFill="1" applyBorder="1"/>
  </cellXfs>
  <cellStyles count="4">
    <cellStyle name="Normal" xfId="0" builtinId="0"/>
    <cellStyle name="Normal 7" xfId="2"/>
    <cellStyle name="Vírgula" xfId="1" builtinId="3"/>
    <cellStyle name="Vírgula 5" xfId="3"/>
  </cellStyles>
  <dxfs count="1"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3501"/>
          <a:ext cx="719667" cy="35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esktop/FLUXO%20DE%20CAIXA%20HEJA/ANEXO%20I%20-%20FLUXO%20DE%20CAIXA_HEJA_IB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 - FLUXO CAIXA"/>
      <sheetName val="Base -Receita-Despesa"/>
      <sheetName val="6.5 - PESSOAL"/>
      <sheetName val="HEJA - Saldos Bancários"/>
      <sheetName val="Conciliação Bancária 2016.17.18"/>
      <sheetName val="DE-PARA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DE</v>
          </cell>
          <cell r="C3" t="str">
            <v>SEERRO - DEPARA</v>
          </cell>
          <cell r="D3" t="str">
            <v>PARA</v>
          </cell>
        </row>
        <row r="6">
          <cell r="B6">
            <v>42309</v>
          </cell>
        </row>
        <row r="7">
          <cell r="B7" t="str">
            <v>FLUXO DE CAIXA</v>
          </cell>
        </row>
        <row r="8">
          <cell r="B8" t="str">
            <v>SALDO INICIAL</v>
          </cell>
        </row>
        <row r="10">
          <cell r="B10" t="str">
            <v>RECEITAS</v>
          </cell>
        </row>
        <row r="11">
          <cell r="B11" t="str">
            <v>( + ) Receita Contrato de Gestão</v>
          </cell>
          <cell r="D11" t="str">
            <v>Repasses Contrato de Gestão</v>
          </cell>
        </row>
        <row r="12">
          <cell r="B12" t="str">
            <v>( - ) Glosa</v>
          </cell>
          <cell r="D12" t="str">
            <v>Repasses Contrato de Gestão</v>
          </cell>
        </row>
        <row r="13">
          <cell r="B13" t="str">
            <v>( - ) Despesas Adm da executora</v>
          </cell>
          <cell r="C13" t="str">
            <v>Despesas Administrativa executora</v>
          </cell>
          <cell r="D13" t="str">
            <v>Reembolso de Rateios(-)</v>
          </cell>
        </row>
        <row r="14">
          <cell r="B14" t="str">
            <v>( +/- ) Rec. / Desp. Financeira</v>
          </cell>
          <cell r="D14" t="str">
            <v>Rendimentos sobre Aplicações Financeiras</v>
          </cell>
        </row>
        <row r="15">
          <cell r="B15" t="str">
            <v>( + ) Outras Receitas</v>
          </cell>
          <cell r="C15" t="str">
            <v>Devolução</v>
          </cell>
          <cell r="D15" t="str">
            <v>Outras entradas (desbloqueio judicial)</v>
          </cell>
        </row>
        <row r="17">
          <cell r="B17" t="str">
            <v>TOTAL DE RECEITAS</v>
          </cell>
        </row>
        <row r="18">
          <cell r="B18" t="str">
            <v>TOTAL DE DESPESAS</v>
          </cell>
        </row>
        <row r="20">
          <cell r="B20" t="str">
            <v>DESPESA DE PESSOAL</v>
          </cell>
        </row>
        <row r="21">
          <cell r="B21" t="str">
            <v>Folha de Pagamento</v>
          </cell>
          <cell r="D21" t="str">
            <v>Pessoal</v>
          </cell>
        </row>
        <row r="22">
          <cell r="B22" t="str">
            <v>FGTS</v>
          </cell>
          <cell r="D22" t="str">
            <v>Encargos sobre Folha de Pagamento</v>
          </cell>
        </row>
        <row r="23">
          <cell r="B23" t="str">
            <v>INSS</v>
          </cell>
          <cell r="D23" t="str">
            <v>Encargos sobre Folha de Pagamento</v>
          </cell>
        </row>
        <row r="24">
          <cell r="B24" t="str">
            <v>Encargos FEDERAIS</v>
          </cell>
          <cell r="D24" t="str">
            <v>Encargos sobre Folha de Pagamento</v>
          </cell>
        </row>
        <row r="25">
          <cell r="B25" t="str">
            <v xml:space="preserve">Extras </v>
          </cell>
          <cell r="D25" t="str">
            <v>Pessoal</v>
          </cell>
        </row>
        <row r="26">
          <cell r="B26" t="str">
            <v>Férias</v>
          </cell>
          <cell r="D26" t="str">
            <v>Pessoal</v>
          </cell>
        </row>
        <row r="27">
          <cell r="B27" t="str">
            <v>13º Salario</v>
          </cell>
          <cell r="D27" t="str">
            <v>Pessoal</v>
          </cell>
        </row>
        <row r="28">
          <cell r="B28" t="str">
            <v>Rescisões/GRRF</v>
          </cell>
          <cell r="D28" t="str">
            <v>Rescisões Trabalhistas</v>
          </cell>
        </row>
        <row r="29">
          <cell r="B29" t="str">
            <v>Serviços medicos PJ</v>
          </cell>
          <cell r="D29" t="str">
            <v>Pessoal</v>
          </cell>
        </row>
        <row r="30">
          <cell r="B30" t="str">
            <v>Serviços não medicos PJ</v>
          </cell>
          <cell r="D30" t="str">
            <v>Pessoal</v>
          </cell>
        </row>
        <row r="31">
          <cell r="B31" t="str">
            <v>Sindicatos</v>
          </cell>
          <cell r="D31" t="str">
            <v>Pessoal</v>
          </cell>
        </row>
        <row r="32">
          <cell r="B32" t="str">
            <v>Outras despesas com Pessoal</v>
          </cell>
          <cell r="D32" t="str">
            <v>Pessoal</v>
          </cell>
        </row>
        <row r="34">
          <cell r="B34" t="str">
            <v>DESPESA DE MATERIAL</v>
          </cell>
        </row>
        <row r="35">
          <cell r="B35" t="str">
            <v>MATERIAIS MEDICOS HOSPITALARES</v>
          </cell>
        </row>
        <row r="36">
          <cell r="B36" t="str">
            <v>Medicamentos</v>
          </cell>
          <cell r="C36" t="str">
            <v>Medicamentos/Correlatos</v>
          </cell>
          <cell r="D36" t="str">
            <v>Materiais</v>
          </cell>
        </row>
        <row r="37">
          <cell r="B37" t="str">
            <v>Correlatos</v>
          </cell>
          <cell r="D37" t="str">
            <v>Materiais</v>
          </cell>
        </row>
        <row r="38">
          <cell r="B38" t="str">
            <v>Materiais de laboratórios</v>
          </cell>
          <cell r="D38" t="str">
            <v>Materiais</v>
          </cell>
        </row>
        <row r="39">
          <cell r="B39" t="str">
            <v>Filmes, Químicos e Contrastes Radiológicos</v>
          </cell>
          <cell r="D39" t="str">
            <v>Materiais</v>
          </cell>
        </row>
        <row r="40">
          <cell r="B40" t="str">
            <v>Material de EPI</v>
          </cell>
          <cell r="D40" t="str">
            <v>Materiais</v>
          </cell>
        </row>
        <row r="41">
          <cell r="B41" t="str">
            <v>Gases Medicinais</v>
          </cell>
          <cell r="D41" t="str">
            <v>Materiais</v>
          </cell>
        </row>
        <row r="42">
          <cell r="B42" t="str">
            <v>Outros materiais medicos hospitalares</v>
          </cell>
          <cell r="D42" t="str">
            <v>Materiais</v>
          </cell>
        </row>
        <row r="43">
          <cell r="B43" t="str">
            <v>MATERIAIS E INSUMOS DIVERSOS</v>
          </cell>
        </row>
        <row r="44">
          <cell r="B44" t="str">
            <v>Material de Escritorio</v>
          </cell>
          <cell r="C44" t="str">
            <v>Material de Expediente</v>
          </cell>
          <cell r="D44" t="str">
            <v>Materiais</v>
          </cell>
        </row>
        <row r="45">
          <cell r="B45" t="str">
            <v>Material de Limpeza</v>
          </cell>
          <cell r="D45" t="str">
            <v>Materiais</v>
          </cell>
        </row>
        <row r="46">
          <cell r="B46" t="str">
            <v>Materiais  Descartaveis</v>
          </cell>
          <cell r="D46" t="str">
            <v>Materiais</v>
          </cell>
        </row>
        <row r="47">
          <cell r="B47" t="str">
            <v>Uniformes, enxovais (Tecidos e Confecções)</v>
          </cell>
          <cell r="D47" t="str">
            <v>Materiais</v>
          </cell>
        </row>
        <row r="48">
          <cell r="B48" t="str">
            <v>Material Grafico</v>
          </cell>
          <cell r="D48" t="str">
            <v>Materiais</v>
          </cell>
        </row>
        <row r="49">
          <cell r="B49" t="str">
            <v>Combustivel e lubrificantes</v>
          </cell>
          <cell r="C49" t="str">
            <v>Combustivel</v>
          </cell>
          <cell r="D49" t="str">
            <v>Materiais</v>
          </cell>
        </row>
        <row r="50">
          <cell r="B50" t="str">
            <v>Genero Alimenticios</v>
          </cell>
          <cell r="D50" t="str">
            <v>Materiais</v>
          </cell>
        </row>
        <row r="51">
          <cell r="B51" t="str">
            <v>Dieta Enteral e Paraenteral</v>
          </cell>
          <cell r="D51" t="str">
            <v>Materiais</v>
          </cell>
        </row>
        <row r="52">
          <cell r="B52" t="str">
            <v>Outros materiais e insumos</v>
          </cell>
          <cell r="C52" t="str">
            <v>Outras despesas com Material</v>
          </cell>
          <cell r="D52" t="str">
            <v>Materiais</v>
          </cell>
        </row>
        <row r="53">
          <cell r="B53" t="str">
            <v>Material de Construção</v>
          </cell>
          <cell r="D53" t="str">
            <v>Materiais</v>
          </cell>
        </row>
        <row r="54">
          <cell r="B54" t="str">
            <v>DESPESA DE SERVIÇO</v>
          </cell>
        </row>
        <row r="55">
          <cell r="B55" t="str">
            <v>SERVIÇOS HOSPITALARES</v>
          </cell>
        </row>
        <row r="56">
          <cell r="B56" t="str">
            <v>Exames de Ultrassonografia</v>
          </cell>
          <cell r="D56" t="str">
            <v>Serviços</v>
          </cell>
        </row>
        <row r="57">
          <cell r="B57" t="str">
            <v>Exames de Ecocardiograma</v>
          </cell>
          <cell r="D57" t="str">
            <v>Serviços</v>
          </cell>
        </row>
        <row r="58">
          <cell r="B58" t="str">
            <v>Exames de Eletrocardiograma</v>
          </cell>
          <cell r="D58" t="str">
            <v>Serviços</v>
          </cell>
        </row>
        <row r="59">
          <cell r="B59" t="str">
            <v>Exames de Endoscopia - EDA</v>
          </cell>
          <cell r="D59" t="str">
            <v>Serviços</v>
          </cell>
        </row>
        <row r="60">
          <cell r="B60" t="str">
            <v>Exames Raio X</v>
          </cell>
          <cell r="C60" t="str">
            <v>Raio X</v>
          </cell>
          <cell r="D60" t="str">
            <v>Serviços</v>
          </cell>
        </row>
        <row r="61">
          <cell r="B61" t="str">
            <v>Exames Laboratoriais</v>
          </cell>
          <cell r="C61" t="str">
            <v>Laboratorio</v>
          </cell>
          <cell r="D61" t="str">
            <v>Serviços</v>
          </cell>
        </row>
        <row r="62">
          <cell r="B62" t="str">
            <v>Engenharia Clinica/Manutenções</v>
          </cell>
          <cell r="D62" t="str">
            <v>Serviços</v>
          </cell>
        </row>
        <row r="63">
          <cell r="B63" t="str">
            <v>Serviços de Laudo Médico em exames</v>
          </cell>
          <cell r="D63" t="str">
            <v>Serviços</v>
          </cell>
        </row>
        <row r="64">
          <cell r="B64" t="str">
            <v>Serviços de coleta/residuos Hospitalares</v>
          </cell>
          <cell r="D64" t="str">
            <v>Serviços</v>
          </cell>
        </row>
        <row r="65">
          <cell r="B65" t="str">
            <v>Serviços Médico do Trabalho</v>
          </cell>
          <cell r="D65" t="str">
            <v>Serviços</v>
          </cell>
        </row>
        <row r="66">
          <cell r="B66" t="str">
            <v>Locação Cilindros Gases Medicinais</v>
          </cell>
          <cell r="D66" t="str">
            <v>Serviços</v>
          </cell>
        </row>
        <row r="67">
          <cell r="B67" t="str">
            <v>Locação de Equipamentos Hospitalares</v>
          </cell>
          <cell r="D67" t="str">
            <v>Serviços</v>
          </cell>
        </row>
        <row r="68">
          <cell r="B68" t="str">
            <v>SERVIÇOS GERAIS</v>
          </cell>
        </row>
        <row r="69">
          <cell r="B69" t="str">
            <v>Aluguel e Condominio</v>
          </cell>
          <cell r="D69" t="str">
            <v>Aluguéis</v>
          </cell>
        </row>
        <row r="70">
          <cell r="B70" t="str">
            <v>Agua e Saneamento</v>
          </cell>
          <cell r="D70" t="str">
            <v>Concessionárias (água, luz e telefone)</v>
          </cell>
        </row>
        <row r="71">
          <cell r="B71" t="str">
            <v>Energia e Gerador</v>
          </cell>
          <cell r="D71" t="str">
            <v>Concessionárias (água, luz e telefone)</v>
          </cell>
        </row>
        <row r="72">
          <cell r="B72" t="str">
            <v>Telefone e Internet Fixo</v>
          </cell>
          <cell r="D72" t="str">
            <v>Concessionárias (água, luz e telefone)</v>
          </cell>
        </row>
        <row r="73">
          <cell r="B73" t="str">
            <v>Telefone e internet Movel</v>
          </cell>
          <cell r="D73" t="str">
            <v>Concessionárias (água, luz e telefone)</v>
          </cell>
        </row>
        <row r="74">
          <cell r="B74" t="str">
            <v xml:space="preserve">Seguro Predial </v>
          </cell>
          <cell r="C74" t="str">
            <v>Seguro Predial</v>
          </cell>
          <cell r="D74" t="str">
            <v>Concessionárias (água, luz e telefone)</v>
          </cell>
        </row>
        <row r="75">
          <cell r="B75" t="str">
            <v>Agencia de Turismo/viagens e estadias</v>
          </cell>
          <cell r="C75" t="str">
            <v>Agencia de Turismo</v>
          </cell>
          <cell r="D75" t="str">
            <v>Despesas com Viagens</v>
          </cell>
        </row>
        <row r="76">
          <cell r="B76" t="str">
            <v>Assessoria Juridica</v>
          </cell>
          <cell r="D76" t="str">
            <v>Serviços</v>
          </cell>
        </row>
        <row r="77">
          <cell r="B77" t="str">
            <v>Contabilidade e Auditoria</v>
          </cell>
          <cell r="D77" t="str">
            <v>Serviços</v>
          </cell>
        </row>
        <row r="78">
          <cell r="B78" t="str">
            <v>Comunicação e Marketing</v>
          </cell>
          <cell r="D78" t="str">
            <v>Serviços</v>
          </cell>
        </row>
        <row r="79">
          <cell r="B79" t="str">
            <v>Serviços de Refeições</v>
          </cell>
          <cell r="D79" t="str">
            <v>Serviços</v>
          </cell>
        </row>
        <row r="80">
          <cell r="B80" t="str">
            <v>Serviços de Lavanderia</v>
          </cell>
          <cell r="D80" t="str">
            <v>Serviços</v>
          </cell>
        </row>
        <row r="81">
          <cell r="B81" t="str">
            <v>Serviços TI</v>
          </cell>
          <cell r="D81" t="str">
            <v>Serviços</v>
          </cell>
        </row>
        <row r="82">
          <cell r="B82" t="str">
            <v>Sistema Informatizado e Sofware</v>
          </cell>
          <cell r="D82" t="str">
            <v>Serviços</v>
          </cell>
        </row>
        <row r="83">
          <cell r="B83" t="str">
            <v>Limpeza e Conservação</v>
          </cell>
          <cell r="D83" t="str">
            <v>Serviços</v>
          </cell>
        </row>
        <row r="84">
          <cell r="B84" t="str">
            <v>Segurança e Monitoramento</v>
          </cell>
          <cell r="D84" t="str">
            <v>Serviços</v>
          </cell>
        </row>
        <row r="85">
          <cell r="B85" t="str">
            <v>Serviço de Detetizaçao</v>
          </cell>
          <cell r="D85" t="str">
            <v>Serviços</v>
          </cell>
        </row>
        <row r="86">
          <cell r="B86" t="str">
            <v>Manutenção de Equipamentos</v>
          </cell>
          <cell r="D86" t="str">
            <v>Serviços</v>
          </cell>
        </row>
        <row r="87">
          <cell r="B87" t="str">
            <v>Manutenção de Veiculos</v>
          </cell>
          <cell r="D87" t="str">
            <v>Serviços</v>
          </cell>
        </row>
        <row r="88">
          <cell r="B88" t="str">
            <v>Manutenção Predial</v>
          </cell>
          <cell r="D88" t="str">
            <v>Serviços</v>
          </cell>
        </row>
        <row r="89">
          <cell r="B89" t="str">
            <v>Locação de Veiculos</v>
          </cell>
          <cell r="D89" t="str">
            <v>Serviços</v>
          </cell>
        </row>
        <row r="90">
          <cell r="B90" t="str">
            <v>Locação de Equipamentos Diversos</v>
          </cell>
          <cell r="D90" t="str">
            <v>Serviços</v>
          </cell>
        </row>
        <row r="91">
          <cell r="B91" t="str">
            <v>Locação de Informatica</v>
          </cell>
          <cell r="D91" t="str">
            <v>Serviços</v>
          </cell>
        </row>
        <row r="92">
          <cell r="B92" t="str">
            <v>Outras despesas com Serviço</v>
          </cell>
          <cell r="D92" t="str">
            <v>Serviços</v>
          </cell>
        </row>
        <row r="93">
          <cell r="B93" t="str">
            <v>Serviços Terceirizados - Diretos</v>
          </cell>
          <cell r="C93" t="str">
            <v>Serviços Terceirizados - Indiretos</v>
          </cell>
          <cell r="D93" t="str">
            <v>Serviços</v>
          </cell>
        </row>
        <row r="94">
          <cell r="B94" t="str">
            <v>OUTRAS DESPESAS</v>
          </cell>
        </row>
        <row r="95">
          <cell r="B95" t="str">
            <v>Taxas Custas e Certificações</v>
          </cell>
          <cell r="D95" t="str">
            <v>Tributos, Taxas e Contribuições</v>
          </cell>
        </row>
        <row r="96">
          <cell r="B96" t="str">
            <v>Despesas Bancárias</v>
          </cell>
          <cell r="D96" t="str">
            <v>Outras Saídas</v>
          </cell>
        </row>
        <row r="97">
          <cell r="B97" t="str">
            <v>Juros e Multa</v>
          </cell>
          <cell r="D97" t="str">
            <v>Outras Saídas</v>
          </cell>
        </row>
        <row r="98">
          <cell r="B98" t="str">
            <v>Depositos Recursais/custas Judiciais</v>
          </cell>
          <cell r="D98" t="str">
            <v>Outras Saídas</v>
          </cell>
        </row>
        <row r="99">
          <cell r="B99" t="str">
            <v>Caixa Administrativo</v>
          </cell>
          <cell r="D99" t="str">
            <v>Outras Saídas</v>
          </cell>
        </row>
        <row r="100">
          <cell r="B100" t="str">
            <v>INVESTIMENTOS</v>
          </cell>
        </row>
        <row r="101">
          <cell r="B101" t="str">
            <v>Aquisição Equipamentos Médico-Hospitalares</v>
          </cell>
          <cell r="D101" t="str">
            <v>Investimentos</v>
          </cell>
        </row>
        <row r="102">
          <cell r="B102" t="str">
            <v>Aquisição de Equipamentos em Geral</v>
          </cell>
          <cell r="D102" t="str">
            <v>Investimentos</v>
          </cell>
        </row>
        <row r="103">
          <cell r="B103" t="str">
            <v>Aquisição de Bens e Equipamentos</v>
          </cell>
          <cell r="D103" t="str">
            <v>Investimentos</v>
          </cell>
        </row>
        <row r="105">
          <cell r="B105" t="str">
            <v>Resgate Automatico</v>
          </cell>
          <cell r="D105" t="str">
            <v>Entrada Conta Aplicação (+)</v>
          </cell>
        </row>
        <row r="106">
          <cell r="B106" t="str">
            <v>Aplicaçao</v>
          </cell>
          <cell r="D106" t="str">
            <v>Saídas Da C/A Por Regates (-)</v>
          </cell>
        </row>
        <row r="107">
          <cell r="B107" t="str">
            <v>Transferencias entre conta</v>
          </cell>
          <cell r="D107" t="str">
            <v>TEV – Transferências Entre Contas (Entradas)</v>
          </cell>
        </row>
        <row r="108">
          <cell r="B108" t="str">
            <v>Receita Financeira</v>
          </cell>
          <cell r="D108" t="str">
            <v>Rendimentos sobre Aplicações Financeiras</v>
          </cell>
        </row>
        <row r="109">
          <cell r="B109" t="str">
            <v>Outros Investimentos</v>
          </cell>
          <cell r="D109" t="str">
            <v>Investimentos</v>
          </cell>
        </row>
        <row r="110">
          <cell r="B110" t="str">
            <v>Resgate</v>
          </cell>
          <cell r="D110" t="str">
            <v>ENTRADA CONTA APLICAÇÃO (+)</v>
          </cell>
        </row>
        <row r="111">
          <cell r="B111" t="str">
            <v>Taxa Administativa</v>
          </cell>
          <cell r="D111" t="str">
            <v>Reembolso de Rateios(-)</v>
          </cell>
        </row>
        <row r="112">
          <cell r="B112" t="str">
            <v xml:space="preserve">RESULTADO ACUMULADO </v>
          </cell>
        </row>
        <row r="114">
          <cell r="B114" t="str">
            <v>SALDO INICIAL</v>
          </cell>
        </row>
        <row r="115">
          <cell r="B115" t="str">
            <v>RECEITAS DO PERIODO</v>
          </cell>
        </row>
        <row r="116">
          <cell r="B116" t="str">
            <v>DESPESAS DO PERIODO</v>
          </cell>
        </row>
        <row r="117">
          <cell r="B117" t="str">
            <v>SALDO FINAL DO PERIODO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showGridLines="0" tabSelected="1" zoomScale="85" zoomScaleNormal="85" workbookViewId="0">
      <pane ySplit="3" topLeftCell="A4" activePane="bottomLeft" state="frozen"/>
      <selection pane="bottomLeft" activeCell="H9" sqref="H9"/>
    </sheetView>
  </sheetViews>
  <sheetFormatPr defaultRowHeight="15" x14ac:dyDescent="0.25"/>
  <cols>
    <col min="1" max="1" width="2.85546875" style="1" customWidth="1"/>
    <col min="2" max="2" width="11.5703125" style="28" customWidth="1"/>
    <col min="3" max="3" width="8.42578125" style="28" customWidth="1"/>
    <col min="4" max="4" width="10.5703125" style="29" customWidth="1"/>
    <col min="5" max="5" width="13.7109375" style="30" customWidth="1"/>
    <col min="6" max="6" width="11.28515625" style="28" customWidth="1"/>
    <col min="7" max="7" width="8.7109375" style="28" customWidth="1"/>
    <col min="8" max="8" width="47.140625" style="31" customWidth="1"/>
    <col min="9" max="9" width="40.28515625" style="31" customWidth="1"/>
    <col min="10" max="10" width="19.140625" style="27" customWidth="1"/>
    <col min="11" max="11" width="43.140625" style="8" bestFit="1" customWidth="1"/>
    <col min="12" max="16384" width="9.140625" style="8"/>
  </cols>
  <sheetData>
    <row r="1" spans="1:12" ht="15.75" thickBot="1" x14ac:dyDescent="0.3">
      <c r="B1" s="2"/>
      <c r="C1" s="4" t="s">
        <v>0</v>
      </c>
      <c r="D1" s="4"/>
      <c r="E1" s="5"/>
      <c r="F1" s="6"/>
      <c r="G1" s="6"/>
      <c r="H1" s="6"/>
      <c r="I1" s="6"/>
      <c r="J1" s="6"/>
      <c r="K1" s="6"/>
    </row>
    <row r="2" spans="1:12" ht="24" customHeight="1" thickBot="1" x14ac:dyDescent="0.3">
      <c r="B2" s="9"/>
      <c r="C2" s="3" t="s">
        <v>1</v>
      </c>
      <c r="D2" s="4"/>
      <c r="E2" s="5"/>
      <c r="F2" s="10"/>
      <c r="G2" s="11"/>
      <c r="H2" s="12"/>
      <c r="I2" s="13" t="s">
        <v>2</v>
      </c>
      <c r="J2" s="14">
        <f>SUBTOTAL(9,J4:J1048576)</f>
        <v>-45377.98</v>
      </c>
      <c r="K2" s="7"/>
    </row>
    <row r="3" spans="1:12" ht="31.5" customHeight="1" x14ac:dyDescent="0.25"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9" t="s">
        <v>12</v>
      </c>
      <c r="L3" s="20" t="s">
        <v>13</v>
      </c>
    </row>
    <row r="4" spans="1:12" ht="15" customHeight="1" x14ac:dyDescent="0.25">
      <c r="A4" s="1" t="str">
        <f t="shared" ref="A4" si="0">IF(K4="NÃO ENCONTRADO",0,RIGHT(D4,4))</f>
        <v>2019</v>
      </c>
      <c r="B4" s="21" t="s">
        <v>14</v>
      </c>
      <c r="C4" s="22" t="s">
        <v>15</v>
      </c>
      <c r="D4" s="23" t="str">
        <f t="shared" ref="D4" si="1">TEXT(E4,"mmm/aaaa")</f>
        <v>dez/2019</v>
      </c>
      <c r="E4" s="24">
        <v>43805</v>
      </c>
      <c r="F4" s="21"/>
      <c r="G4" s="21"/>
      <c r="H4" s="25" t="s">
        <v>17</v>
      </c>
      <c r="I4" s="25" t="s">
        <v>16</v>
      </c>
      <c r="J4" s="25">
        <v>-45377.98</v>
      </c>
      <c r="K4" s="26" t="str">
        <f>IFERROR(IFERROR(VLOOKUP(I4,'[1]DE-PARA'!B:D,3,0),VLOOKUP(I4,'[1]DE-PARA'!C:D,2,0)),"NÃO ENCONTRADO")</f>
        <v>Reembolso de Rateios(-)</v>
      </c>
    </row>
  </sheetData>
  <autoFilter ref="B3:L4"/>
  <conditionalFormatting sqref="K4">
    <cfRule type="cellIs" dxfId="0" priority="2" operator="equal">
      <formula>"NÃO ENCONTRADO"</formula>
    </cfRule>
  </conditionalFormatting>
  <pageMargins left="0.25" right="0.25" top="0.75" bottom="0.75" header="0.3" footer="0.3"/>
  <pageSetup paperSize="9" scale="6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I5:I1048576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DOCID-2020503232-2451113</_dlc_DocId>
    <_dlc_DocIdUrl xmlns="c1178b72-d3f5-4356-be28-21acd058a982">
      <Url>https://ibghorg.sharepoint.com/documentos/_layouts/15/DocIdRedir.aspx?ID=DOCID-2020503232-2451113</Url>
      <Description>DOCID-2020503232-2451113</Description>
    </_dlc_DocIdUrl>
  </documentManagement>
</p:properties>
</file>

<file path=customXml/itemProps1.xml><?xml version="1.0" encoding="utf-8"?>
<ds:datastoreItem xmlns:ds="http://schemas.openxmlformats.org/officeDocument/2006/customXml" ds:itemID="{16A0464E-36C9-4592-9992-6391CBBCD352}"/>
</file>

<file path=customXml/itemProps2.xml><?xml version="1.0" encoding="utf-8"?>
<ds:datastoreItem xmlns:ds="http://schemas.openxmlformats.org/officeDocument/2006/customXml" ds:itemID="{6B6F0829-5560-4DD6-8C4C-B0ADB5896D6C}"/>
</file>

<file path=customXml/itemProps3.xml><?xml version="1.0" encoding="utf-8"?>
<ds:datastoreItem xmlns:ds="http://schemas.openxmlformats.org/officeDocument/2006/customXml" ds:itemID="{9FD76DAA-1B7A-4A80-9D23-277371C8EF86}"/>
</file>

<file path=customXml/itemProps4.xml><?xml version="1.0" encoding="utf-8"?>
<ds:datastoreItem xmlns:ds="http://schemas.openxmlformats.org/officeDocument/2006/customXml" ds:itemID="{3E5E79B5-B955-4423-9375-0C4B1D8849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Francielly Samantha</dc:creator>
  <cp:lastModifiedBy>Francielly Samantha</cp:lastModifiedBy>
  <cp:lastPrinted>2022-09-19T12:45:10Z</cp:lastPrinted>
  <dcterms:created xsi:type="dcterms:W3CDTF">2022-09-19T12:13:01Z</dcterms:created>
  <dcterms:modified xsi:type="dcterms:W3CDTF">2022-09-19T12:45:35Z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fbbce62c-bfda-46ae-8646-9228476c17b1</vt:lpwstr>
  </property>
</Properties>
</file>