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 defaultThemeVersion="124226"/>
  <xr:revisionPtr revIDLastSave="0" documentId="13_ncr:1_{CFA58DD9-CF0D-41D6-9771-78B0121BC51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EJA" sheetId="1" r:id="rId1"/>
  </sheets>
  <definedNames>
    <definedName name="_xlnm._FilterDatabase" localSheetId="0" hidden="1">HEJA!$A$3:$H$78</definedName>
  </definedNames>
  <calcPr calcId="191029"/>
</workbook>
</file>

<file path=xl/calcChain.xml><?xml version="1.0" encoding="utf-8"?>
<calcChain xmlns="http://schemas.openxmlformats.org/spreadsheetml/2006/main">
  <c r="G11" i="1" l="1"/>
  <c r="G5" i="1"/>
</calcChain>
</file>

<file path=xl/sharedStrings.xml><?xml version="1.0" encoding="utf-8"?>
<sst xmlns="http://schemas.openxmlformats.org/spreadsheetml/2006/main" count="258" uniqueCount="231">
  <si>
    <t>Nº DE CONTRATOS JARAGUÁ</t>
  </si>
  <si>
    <t>EMPRESA</t>
  </si>
  <si>
    <t>CNPJ</t>
  </si>
  <si>
    <t>OBJETO DO CONTRATO</t>
  </si>
  <si>
    <t>TERMO INICIAL</t>
  </si>
  <si>
    <t>TERMO FINAL</t>
  </si>
  <si>
    <t>VALOR MENSAL</t>
  </si>
  <si>
    <t>LOCAÇÃO DE IMÓVEL</t>
  </si>
  <si>
    <t>CONTRATO POR DEMANDA</t>
  </si>
  <si>
    <t>BURITI SEGURANÇA ESPECIALIZADA S/A</t>
  </si>
  <si>
    <t>20.630.078/0001-05</t>
  </si>
  <si>
    <t>EVERSO ROSA DE OLIVEIRA</t>
  </si>
  <si>
    <t>383.249.381-68</t>
  </si>
  <si>
    <t>FACTO TURISMO - EIRELI</t>
  </si>
  <si>
    <t>14.807.420/0001-99</t>
  </si>
  <si>
    <t>KSX UNIVESTE EIRELI</t>
  </si>
  <si>
    <t>28.690.179/0001-76</t>
  </si>
  <si>
    <t>FORNECIMENTO DE UNIFORMES HOSPITALARES</t>
  </si>
  <si>
    <t xml:space="preserve">IQG - INSTITUTO QUALISA DE GESTÃO </t>
  </si>
  <si>
    <t>00.210.918/0001-65</t>
  </si>
  <si>
    <t>PRESTAÇÃO DE SERVIÇOS ESPECIALIZADOS PARA VISITA DIAGNÓSTICA DE CERTIFICAÇÃO ONA</t>
  </si>
  <si>
    <t xml:space="preserve">INCINERA TRATAMENTO DE RESÍDUOS LTDA </t>
  </si>
  <si>
    <t>07.393.407/0001-75</t>
  </si>
  <si>
    <t>RESTAÇÃO DE SERVIÇOS DE COLETA, TRANSPORTE E TRATAMENTO DE RESÍDUOS DE SERVIÇOS DE SAÚDE</t>
  </si>
  <si>
    <t>03.790.751/0001-47</t>
  </si>
  <si>
    <t xml:space="preserve">P.A ARQUIVOS </t>
  </si>
  <si>
    <t>34.409.656/0001-84</t>
  </si>
  <si>
    <t>PRESTAÇÃO DE SERVIÇOS DE GUARDA E GESTÃO DE DOCUMENTOS.</t>
  </si>
  <si>
    <t xml:space="preserve">SIENCE SOLUÇÕES EM TECNOLOGIA DA INFORMAÇÃO EIRELI </t>
  </si>
  <si>
    <t>15.401.348/0001-68</t>
  </si>
  <si>
    <t>PRESTAÇÃO DE SERVIÇOS DE FATURAMENTO HOSPITALAR COM FORNECIMENTO DE RECURSOS HUMANOS</t>
  </si>
  <si>
    <t>THIAGO PEREIRA CAMPOS</t>
  </si>
  <si>
    <t>24.474.026/0001-30</t>
  </si>
  <si>
    <t>CONTRATO DE PRESTAÇÃO DE SERVIÇOS ESPECIALIZADOS EM DIRETORIA TÉCNICA</t>
  </si>
  <si>
    <t>TOTVS S.A</t>
  </si>
  <si>
    <t>53.113.791/0001-22</t>
  </si>
  <si>
    <t>CESSÃO E BASE DE DADOS</t>
  </si>
  <si>
    <t>DATA DE ASSINATURA</t>
  </si>
  <si>
    <t>MÚLTIPLA SOLUÇÕES TECNOLÓGICAS EIRELI-ME</t>
  </si>
  <si>
    <t>PNEUS VIA NOBRE</t>
  </si>
  <si>
    <t>PRESTAÇÃO DE SERVIÇOS MÉDICOS</t>
  </si>
  <si>
    <t>ÁPICE CONTABILIDADE S/S LTDA</t>
  </si>
  <si>
    <t>B.B. PINTO EIRELI ME</t>
  </si>
  <si>
    <t>ENFAMED UTI MÓVEL E NEONATAL EIRELI</t>
  </si>
  <si>
    <t>LOCAÇÃO DE AMBULÂNCIAS</t>
  </si>
  <si>
    <t>INDCOM AMBIENTAL LTDA EPP</t>
  </si>
  <si>
    <t xml:space="preserve">PRESTAÇÃO DE SERVIÇOS DE ASSESSORIA EM TECNOLOGIA DA INFORMAÇÃO </t>
  </si>
  <si>
    <t>PRESTAÇÃO DE SERVIÇOS DE OUTSOURCING EM VÁRIAS ÁREAS</t>
  </si>
  <si>
    <t>05.547.430/0001-41</t>
  </si>
  <si>
    <t>28.198.726/0001-08</t>
  </si>
  <si>
    <t>17.799.486/0001-72</t>
  </si>
  <si>
    <t>00.995.353/0001-79</t>
  </si>
  <si>
    <t>POR DEMANDA</t>
  </si>
  <si>
    <t>13.431.767/0001-77</t>
  </si>
  <si>
    <t>01.976.860/0001-28</t>
  </si>
  <si>
    <t>REAL LIMPEZA</t>
  </si>
  <si>
    <t>11.385.494/0001-96</t>
  </si>
  <si>
    <t>FORNECIMENTO DE PRODUTOS CUMULADO COM COMODATO DE EQUIPAMENTOS</t>
  </si>
  <si>
    <t>S &amp; G INDÚSTRIA E SOLUÇÕES LTDA.-EPP</t>
  </si>
  <si>
    <t>00.511.680/0001-08</t>
  </si>
  <si>
    <t>PRESTAÇÃO DE SERVIÇOS DE COLETA., TRANSPORTE E TRATAMENTO DE RESÍDUOS DE SERVIÇOS DE SAÚDE</t>
  </si>
  <si>
    <t>TANDUÍ &amp; MORAIS LTDA</t>
  </si>
  <si>
    <t>04.732.918/0001-86</t>
  </si>
  <si>
    <t>CONTRATO DE FORNECIMENTO DE LUMINOSO DA ENTRADA, TOTENS E LUMINOSO DA EMERGENCIA PARA COMPOR A FACHADA DO HEJA</t>
  </si>
  <si>
    <t>CONTRATOS RESCINDIDOS</t>
  </si>
  <si>
    <t xml:space="preserve">PRESTAÇÃO DE SERVIÇOS DE ASSISTENCIA TÉCNICA PREVENTIVA E CORRETIVA DOS VEÍCULOS PERTENCENTES À FROTA PROPRIA, INCLUINDO O FORNECIMENTO DE PEÇAS, LANTERNAGEM, PINTURAS E ACESSÓRIOS ESSENCIAIS. </t>
  </si>
  <si>
    <t>CONTRATO  DE EMPRESA ESPECIALIZADA NA PRESTAÇÃO DE SERVIÇO DE COLETA, TRANSPORTE E TRATAMENTO DE RESÍDUOS  DE SERVIÇOS DE SAÚDE</t>
  </si>
  <si>
    <t>DUAS PARCELAS DE R$ 6.437,00</t>
  </si>
  <si>
    <t>TRÊS PARCELAS DE R$ 3.000,00</t>
  </si>
  <si>
    <t>PRESTAÇÃO DE SERVIÇOS DE AGENCIAMENTO DE VIAJENS, HOSPEDAGEM E LOCAÇÃO DE VEÍCULOS.</t>
  </si>
  <si>
    <t>INOVAÇÃO SERVIÇOS E COMPÉRCIO DE PRODUTOS HOSPITALARES LTDA</t>
  </si>
  <si>
    <t>00.302.007/0001-68</t>
  </si>
  <si>
    <t>FORNECIMENTO DE INSUMOS E EQUIPOS HOSPITALARES COM BOMBAS DE INFUSÃO EM COMODATO</t>
  </si>
  <si>
    <t>VALOR MENSAL ESTIMADO R$ 2.989,50</t>
  </si>
  <si>
    <t>PRESTAÇÃO PORTEIRO, VIGILÂNCIA ELETRONICA E ARMADA</t>
  </si>
  <si>
    <t>LIMPECOL SERVIÇOS GERAIS EIRELI</t>
  </si>
  <si>
    <t>DEDETIZAÇÃO LIMPEZA E LAVAGEM DAS CAIXAS D'ÁGUA</t>
  </si>
  <si>
    <t>ADRIANO MACHADO REIS</t>
  </si>
  <si>
    <t>517.924.431-53</t>
  </si>
  <si>
    <t>ARTEC TÉCNOLOGIA E SERVIÇOS LTDA</t>
  </si>
  <si>
    <t>32.753.638/0001-90</t>
  </si>
  <si>
    <t>CONTARTO DE EMPRESA ESPECIALIZADA NO FORNECIMENTO DE SERVIÇOS DE IMPLANTAÇÃO, SUPORTE E TREINAMENTO AOS USUÁRIOS DO SISTEMA TOTVS RM BACK OFFICE</t>
  </si>
  <si>
    <t xml:space="preserve">ATHOS CONTABILIDADE </t>
  </si>
  <si>
    <t>09.664.457/0001-75</t>
  </si>
  <si>
    <t>PRESTAÇÃO DE SERVIÇO DE EMPRESA ESPECIALIZADA PARA DESENVOLVER, COORDENAR E GERENCIAR O SISTEMA DE CONTROLE INTERNO, OU DE FISCALIZAÇÃO.</t>
  </si>
  <si>
    <t>BIONEXO DO BRASIL S.A</t>
  </si>
  <si>
    <t>04.069.709/0001-02</t>
  </si>
  <si>
    <t xml:space="preserve">SERVIÇO DE PROCESSAMENTO DE DADOS </t>
  </si>
  <si>
    <t>BR GAAP ASSESSORIA EMPRESARIAL</t>
  </si>
  <si>
    <t>16.106.178/0001-51</t>
  </si>
  <si>
    <t>SIPEF - SISTEMA DE ACOMPANHAMENTO, MONITORAMENTO E PRESTAÇÃO DE CONTAS</t>
  </si>
  <si>
    <r>
      <t xml:space="preserve">VOLUS TECNOLOGIA E GESTÃO DE BENEFICIOS LTDA / </t>
    </r>
    <r>
      <rPr>
        <b/>
        <sz val="10"/>
        <color rgb="FF000000"/>
        <rFont val="Calibri"/>
        <family val="2"/>
        <scheme val="minor"/>
      </rPr>
      <t>(BRASILCARD)</t>
    </r>
  </si>
  <si>
    <t>03.817.792/0001-50</t>
  </si>
  <si>
    <t xml:space="preserve">PRESTAÇÃO DE SERVIÇOS DE GESTÃO DE ABASTECIMENTO DE COMBUSTÍVEIS </t>
  </si>
  <si>
    <t>15.380.319/0001-67</t>
  </si>
  <si>
    <t>PRESTAÇÃO DE SERVIÇOS MÉDICOS URG. EMERG.</t>
  </si>
  <si>
    <t>DIRECTA PRIME SOLUÇÕES EM IMPRESSÃO LTDA.</t>
  </si>
  <si>
    <t>24.336.079/0001-94</t>
  </si>
  <si>
    <t>PRESTAÇÃO DE SERVIÇOS DE LOCAÇÃO DE EQUIPAMETNOS DE IMPRESSÃO</t>
  </si>
  <si>
    <t>FLEXMUNDI CONSULTORIA E SERVIÇOS LTDA.</t>
  </si>
  <si>
    <t>11.667.642/0001-65</t>
  </si>
  <si>
    <t>PRESTAÇÃO DE SERVIÇOS DE ENGENHARIA CLÍNICA, MANUTENÇÃO PREDIAL</t>
  </si>
  <si>
    <t>QUATRO PARCELAS DE R$3.975,00</t>
  </si>
  <si>
    <t>MELO TELECOMUNICAÇÕES LTDA.-ME  
( (62) 3326-3602 / (62) 3326-7575 )</t>
  </si>
  <si>
    <t>08.664.106/0001-00</t>
  </si>
  <si>
    <t>PRESTAÇÃO DE SERVIÇOS DE ACESSO À INTERNET</t>
  </si>
  <si>
    <t>PLANISA PLANEJAMENTO E ORGANIZAÇÃO DE INSTITUIÇÕES DE SAÚDE S/S LTDA.</t>
  </si>
  <si>
    <t>58.921.792/0001-17</t>
  </si>
  <si>
    <t>PRESTAÇÃO DE SERVIÇOS DE DESENVOLVIMENTO DE PROJETO DE GESTÃO ESTRATÉGICA DE CUSTOS E MELHORIA CONTÍNUA DE RESULTADOS</t>
  </si>
  <si>
    <t>PRORAD - CONSULTORES EM RADIOPROTEÇÃO S/S LTDA.</t>
  </si>
  <si>
    <t>87.389.086/0001-74</t>
  </si>
  <si>
    <t>DUAS PARCELAS DE R$ 648,00</t>
  </si>
  <si>
    <t>SMART7 DIGITAL LTDA. - ME</t>
  </si>
  <si>
    <t>19.416.207/0001-70</t>
  </si>
  <si>
    <t>PRESTAÇÃO DE SERVIÇOS DE COMUNICAÇÃO E MARKETING</t>
  </si>
  <si>
    <t xml:space="preserve">VOZ DIGITAL SOLUÇÕES EM TECNOLOGIA E CONSULTORIA LTDA - ME </t>
  </si>
  <si>
    <t>07.178.954/0001-38</t>
  </si>
  <si>
    <t>PRESTAÇÃO DE SERVIÇO DE TECNOLOGIA DA INFORMAÇÃO NA ÁREA DE CRIAÇÃO E MANUTENÇÃO DE SISTEMAS DE INFORMAÇÃO</t>
  </si>
  <si>
    <t>WHITE MARTINS GASES INDUSTRIAIS LTDA</t>
  </si>
  <si>
    <t>35.820.448/0023-41</t>
  </si>
  <si>
    <t>WORK7 AUDITORES INDEPENDENTES SS EPP</t>
  </si>
  <si>
    <t>11.689.939/0001-21</t>
  </si>
  <si>
    <t>SERVIÇOS ESPECIALIZADOS EM AUDITORIA INDEPENDENTE</t>
  </si>
  <si>
    <t>WV DE MOURA - NOBEL ENERGIA E EVENTOS</t>
  </si>
  <si>
    <t>18.608.090/0001-63</t>
  </si>
  <si>
    <t>CONTRATO LOCAÇÃO DE GRUPO GERADOR</t>
  </si>
  <si>
    <t>SERVIÇOS ESPECIALIZADOS EM ACREDITAÇÃO NA METODOLOGIA DO SISTEMA BRASILEIRO DE ACREDITAÇÃO, CONFORME MANUAL VERSÃO 2018</t>
  </si>
  <si>
    <t>PRESTAÇÃO DE SERVIÇOS DE DOSIMETRIA DE RADIAÇÃO IONIZANTE E CONCESSÃAO DE DIREITO DE USO DE PORTA DE DOSÍMETROS</t>
  </si>
  <si>
    <t xml:space="preserve">CONTRATO DE EMPRESA ESPECIALIZADA NA PRESTAÇÃO DE SERVIÇOS PARA EXECUÇÃO DA INSTALAÇÃO DA REDE DE GASES MEDICINAIS (O² E AR COMPRIMIDO),  COM FORNECIMENTO CONTINUADO, INCLUINDO A LOCAÇÃO, COM MANUTENÇÃO INCLUSA, DOOS EQUIPAMENTOS (TANQUES CRIOGÊNICOS ESTACIONÁRIOS E CILINDRICOS DE ARMAZENAMENTO), NAS QUANTIDADES NECESSÁRIAS AO DESENVOLVIMENTO DAS ATIVIDADES; DE ACORDO COM AS NORMAS DA ABNT/INMETRO/ANVISA
</t>
  </si>
  <si>
    <t>MADEIRAS GRILL RESTAURANTE E EVENTOS LTDA. - ME</t>
  </si>
  <si>
    <t>18.316.832/0001-87</t>
  </si>
  <si>
    <t>PRESTAÇÃO DE SERVIÇOS DE ALIMENTAÇÃO E NUTRIÇÃO</t>
  </si>
  <si>
    <t>PANIFICADORA CARRIJO EIRELI - ME</t>
  </si>
  <si>
    <t>00.928.526/0001-36</t>
  </si>
  <si>
    <t>SERVIÇOS DE FORNECIMENTO DE LANCHES (CAFÉ DA MANHÃ E LANCHE DA TARDE)</t>
  </si>
  <si>
    <t>R$ 5.766 + excedente a franquia</t>
  </si>
  <si>
    <t>AGE ASSESSORIA EM GESTÃO EMPRESARIAL EIRELII</t>
  </si>
  <si>
    <t>26.569.219/0001-08</t>
  </si>
  <si>
    <t>CONTRATO DE PRESTAÇÃO DE SERVIÇOS DE DIRETORIA GERAL</t>
  </si>
  <si>
    <t>Fixo R$18.000,00 + Variável R$2.000,00</t>
  </si>
  <si>
    <t>DIVINA MARIA DE SOUZA / D3 SOLUÇÕES EIRELI</t>
  </si>
  <si>
    <t>17.933.055/0001-57</t>
  </si>
  <si>
    <t>CONTRATO DE PRESTAÇÃO DE SERVIÇOS DE ASSESSORIA DE IMPRENSA</t>
  </si>
  <si>
    <t>MEDIALL BRASIL  - DIMOB - SERV. MÉDICOS HOSPITALARES LTDA</t>
  </si>
  <si>
    <t>R$ 87,50 P/HORA</t>
  </si>
  <si>
    <t>R$ 140,00 P/ HORA</t>
  </si>
  <si>
    <t>1º Mês R$169.865,27 Demais Meses estimado de  R$25.030,00</t>
  </si>
  <si>
    <t>DW SERVICE LTDA</t>
  </si>
  <si>
    <t>EAMA - EQUIPE DE ATENDIMENTO MEDICO AVANÇADO LTDA</t>
  </si>
  <si>
    <t>HOSPITAL ORTOPEDICO CERES LTDA</t>
  </si>
  <si>
    <t>MEDIALL BRASIL S.A</t>
  </si>
  <si>
    <t xml:space="preserve">MELO TELECOMUNICAÇÕES LTDA.-ME  </t>
  </si>
  <si>
    <t>ORTOCIR ESPECIALIDADES MEDICAS LTDA</t>
  </si>
  <si>
    <t>XAVIER &amp; JUNQUEIRA ADVOGADOS ASSOCIADOS S/S</t>
  </si>
  <si>
    <t>08.906.780/0001-45</t>
  </si>
  <si>
    <t>CONTRATO DE FORNECIMENTO DE PULSEIRAS E LACRES PARA IDENTIFICAÇÃO DE PACIENTES, INCLUINDO A DISPONIBILIZAÇÃO DE IMPRESSORA EM REGIME COMODATO, COMPATÍVEL COM O SISTEMA DE GESTÃO TOTVS</t>
  </si>
  <si>
    <t>01.790.070/0001-53</t>
  </si>
  <si>
    <t>CONTRATO DE PRESTAÇÃO DE SERVIÇOS MÉDICOS ESPECIALIZADOS EM ORTOPEDIA/TRAUMATOLOGIA</t>
  </si>
  <si>
    <t>27.220.900/001-61</t>
  </si>
  <si>
    <t>CONTRATO DE PRESTAÇÃO DE SERVIÇOS MÉDICOS ESPECIALIZADOS EM PEDIATRIA</t>
  </si>
  <si>
    <t>CONTRATO DE FORNECIMENTO ODE SINAL DE INTERNET POR FOBRA ÓPTICA E IP FIXO</t>
  </si>
  <si>
    <t>26.735.152/0001-26</t>
  </si>
  <si>
    <t>Prestação de serviços de diretoria técnica</t>
  </si>
  <si>
    <t>21.739.220/0001-01</t>
  </si>
  <si>
    <t xml:space="preserve">CONTRATO DE PRESTAÇÃO DE SERVIÇOS DE CONSULTORIA E ASSESSORIA JURÍDICA, ADMINISTRATIVA E CONTENCIOSA, EXTRAJUDICIAL E JUDICIAL </t>
  </si>
  <si>
    <t>CONTRATO DE PRESTAÇÃO DE SERVIÇOS MÉDICOS ESPECIALIZADOS EM CLÍNICA CIRÚRGICA</t>
  </si>
  <si>
    <t>22.008.248/0001-31</t>
  </si>
  <si>
    <t>SEMPREVIDA MEDICINA INTENSIVA LTDA</t>
  </si>
  <si>
    <t>10.015.441/0003-82</t>
  </si>
  <si>
    <t xml:space="preserve">CONTRATO DE PRESTAÇÃO DE SERVIÇOS MÉDICOS ESPECIALIZADOS EM GINECOLOGIA E OBSTETRÍCIA </t>
  </si>
  <si>
    <t>LUCAS AZEVEDO PECLAT MESQUITA LTDA</t>
  </si>
  <si>
    <t>36.596.517/001-32</t>
  </si>
  <si>
    <t>TAXS CONTABILIDADE EIRELI</t>
  </si>
  <si>
    <t>21.126.863/0001-80</t>
  </si>
  <si>
    <t>CONTRATO DE PRESTAÇÃO DE SERVIÇOS DE ESCRITURAÇÕES CONTÁBIL E FISCAL, BEM COMO A PARAMETRIZAÇÃO DAS CONTAS CONTÁBEIS PARA GERAÇÃO DAS DEMONSTRAÇÕES CONTÁBEIS E FINANCEIRAS INDIVIDUAIS E CONSOLIDADAS</t>
  </si>
  <si>
    <t>CONTRATO DE PRESTAÇÃO DE SERVIÇOS PROFISSIONAIS DE PROCESSAMENTO DE CRÉDITOS DA FOLHA DE PAGAMENTO</t>
  </si>
  <si>
    <t>R$ 48,50 Por Colaborador/RPA</t>
  </si>
  <si>
    <t>4HEALTH SERVIÇOS MÉDICOS LTDA</t>
  </si>
  <si>
    <t>22.571.753/0001-90</t>
  </si>
  <si>
    <t>CONTRATO DE PRESTAÇÃO DE SERVIÇOS MÉDICOS ESPECIALIZADOS EM CLÍNICA MÉDICA</t>
  </si>
  <si>
    <t>MEDIALL BRASIL GESTÃO EM SAÚDE LTDA</t>
  </si>
  <si>
    <t>27.229.900/0001-61</t>
  </si>
  <si>
    <t>CONTRATO DE PRESTAÇÃO DE SERVIÇOS MÉDICOS ESPECIALIZADOS EM ANESTESIOLOGIA</t>
  </si>
  <si>
    <t>SOCIEDADE BENEFICENTE DE SENHORAS - HOSPITAL SÍRIO LIBANÊS</t>
  </si>
  <si>
    <t>61.590.410/0001-24</t>
  </si>
  <si>
    <t>CONTRATO DE PRESTAÇÃO DE SERVIÇOS DE CONSULTORIA</t>
  </si>
  <si>
    <t>ATIVAJOB CONSULTORIA ORGANIZACIONAL LTDA</t>
  </si>
  <si>
    <t>30.757.697/0001-00</t>
  </si>
  <si>
    <t>CONTRATO DE PRESTAÇÃO DE SERVIÇOS DE CAPACITAÇÃO DAS EQUIPES DA UNIDADE HOSPITALAR PARA O ENFRENTAMENTO DO CORONAVÍRUS, COVID-19.</t>
  </si>
  <si>
    <t>MAX ASSESSORIA E CONSULTORIA LTDA</t>
  </si>
  <si>
    <t>36.886.777.0001-42</t>
  </si>
  <si>
    <t>CONTRATO DE PRESTAÇÃO DE SERVIÇOS DE GERENCIAMENTO DE DIRETORIA ADMINISTRATIVA FINANCEIRA A FIM DE ATENDER À NECESSIDADE DO HOSPITAL ESTADUAL DE JARAGUÁ DR. SANDINO AMORIM</t>
  </si>
  <si>
    <t>NOX TECNOLOGIA DA INFORMAÇÃO LTDA</t>
  </si>
  <si>
    <t>21.388.231/0001-94</t>
  </si>
  <si>
    <t xml:space="preserve">CONTRATO DE LICENCIAMENTO DE USO DE SOLUÇÃO DE BANCO DE DADOS E HOSPEDAGEM NA NUVEM </t>
  </si>
  <si>
    <t>C.M. RODRIGUES</t>
  </si>
  <si>
    <t>11.676.859/0001-31</t>
  </si>
  <si>
    <t>CONTRATO DE LOCAÇÃO DE TENDA PARA ALOCAR USUÁRIOS NA ESPERA EVITANDO AGLOMERAÇÃO NA PARTE INTERNA DO HOSPITAL ESTADUAL DE JARAGUÁ DR. SANDINO DE AMORIM - HEJA</t>
  </si>
  <si>
    <t>INTEGRA COMPLIANCE E
CONSULTORIA LTDA.</t>
  </si>
  <si>
    <t>36.738.159/0001-55</t>
  </si>
  <si>
    <t>CONTRATO DE PRESTAÇÃO DE SERVIÇOS TÉCNICOS ESPECIALIZADOS EM
MAPEAMENTO DE PROCESSOS E IMPLANTAÇÃO DE PROGRAMA DE
INTEGRIDADE COORPORATIVA – COMPLIANCE.</t>
  </si>
  <si>
    <t>C.I.A GOLD CORRETORA DE SEGUROS LTDA</t>
  </si>
  <si>
    <t>13.436.648/0001-57</t>
  </si>
  <si>
    <t xml:space="preserve">ASSEGURAR A AMBULÂNCIA </t>
  </si>
  <si>
    <t>FARIA E RIBEIRO CLINICA MÉDICA LTDA</t>
  </si>
  <si>
    <t>19.301.255/0001-12</t>
  </si>
  <si>
    <t>CONTRATO DE PRESTAÇÃO DE SERVIÇOS DE GERENCIAMENTO DE DIRETORIA TÉCNICA A FIM DE ATENDER À NECESSIDADE DO HOSPITAL ESTADUAL DE JARAGUÁ DR. SANDINO DE AMORIM - HEJA</t>
  </si>
  <si>
    <t>CAMILA MS ASSESSORIA E CONSULTORIA LTDA</t>
  </si>
  <si>
    <t>37.370.675/0001-32</t>
  </si>
  <si>
    <t>CONTRATO DE PRESTAÇÃO DE SERVIÇOS DE GERENCIAMENTO DE DIRETORIA DE HUMANIZAÇÃO A FIM DE ATENDER À NECESSIDADE DO HOSPITAL ESTADUAL DE JARAGUÁ DR. SANDINO DE AMORIM - HEJA</t>
  </si>
  <si>
    <t>CONTRATO DE LOCAÇÃO DE EQUIPAMENTOS DE IMPRESSÃO, (SISTEMA OUTSOURCING), CÓPIA, DIGITALIZAÇÃO E FAX, INCLUINDO A MANUTENÇÃO PREVENTIVA E CORRETIVA, INSUMOS, ACESSÓRIOS, TREINAMENTO DE USUÁRIOS, GESTÃO INFORMATIZADA DE RECURSOS E SOFTWARE DE GERENCIAMENTO E MONITORAMENTO DE IMPRESSÃO, A FIM DE ATENDER ÀS NECESSIDADES DO HOSPITAL ESTADUAL DE JARAGUÁ DR. SANDINO DE AMORIM - HEJA.</t>
  </si>
  <si>
    <t>A.R. PELEGRINI - EIRELI - ME</t>
  </si>
  <si>
    <t>ALGAR MULTIMIDIA S/A</t>
  </si>
  <si>
    <t>FAGIOLO CONSULTORIA - ME</t>
  </si>
  <si>
    <t>MV SISTEMAS LTDA</t>
  </si>
  <si>
    <t xml:space="preserve">SENSI TECHNOLOGY LTDA </t>
  </si>
  <si>
    <t>DATA ASSINATURA</t>
  </si>
  <si>
    <t>18.111.020/0001-03</t>
  </si>
  <si>
    <t>CONTRATO DE PRESTAÇÃO DE SERVIÇOS DE EXECUÇÃO DO PROJETO DE INCÊNCIO APROVADO PELO CBMGO - CORPO DE BOMBEIROS MILITAR DO ESTADO DE GOIÁS PARA O HOSPITAL ESTADUAL DE JARAGUÁ DR. SANDINO DE AMORIM</t>
  </si>
  <si>
    <t xml:space="preserve">50% no ato da assinatura do contrato;
25% quando da metade da execução do serviço;
25% ao final da execução do serviço.
</t>
  </si>
  <si>
    <t>04.622.116/0001/13</t>
  </si>
  <si>
    <t>CONTRATO DE PRESTAÇÃO DE SERVIÇOS DE HOSPEDAGEM DE SERVIDORES EM NUVEM (CLOUD); COM DISPONIBILIZAÇÃO DE 4 SERVIDORES EM NUVEM, SENDO: SERVIDOR DE ACESSO REMOTO, SERVIDOR IIS 01 PAINEL DE ATENDIMENTO, SERVIDOR IIS 02 PAINEL DE ATENDIMENTO (HOMOLOGAÇÃO), E SERVIDOR DE APLICAÇÕES, PARA USO DO SOFTWARE DE GESTÃO</t>
  </si>
  <si>
    <t>37.142.531/0001-29</t>
  </si>
  <si>
    <t>CONTRATO DE PRESTAÇÃO DE SERVIÇO DE CONSULTORIA EM ADMINISTRAÇÃO HOSPITALAR A FIM DE ATENDER À NECESSIDADE DO HOSPITAL ESTADUAL DE JARAGUÁ DR. SANDINO DE AMORIM - HEJA</t>
  </si>
  <si>
    <t>91.879.544/0001-20</t>
  </si>
  <si>
    <t>AQUISIÇÃO DE SUÍTE DO SOUL MV PARA VERIFICAÇÃO HOSPITALAR</t>
  </si>
  <si>
    <t>31.146.891/0001-15</t>
  </si>
  <si>
    <t xml:space="preserve">O presente contrato tem por objeto o fornecimento pela CONTRTADA de licença de uso de software para gestão de escalas de profissionais, com diversos Módulos, com execução de serviços técnicos em manutenção (corretiva, adaptativa e evolutiva), atualização, suporte técnico, consultoria técnica, customização, implantação, migração de base de dados e treinamento, incluindo acompanhamento presencial na fase inicial de utilização do sistema. </t>
  </si>
  <si>
    <t>CONTRATOS VIGENTES - JULHO - 2020</t>
  </si>
  <si>
    <t>Wilton Vaz Costa 
Diretor Geral – HEJA
Instituto Brasileiro de Gestão Hospitalar - IBGH</t>
  </si>
  <si>
    <t>18 de janeiro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</si>
</sst>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#,##0.00"/>
    <numFmt numFmtId="165" formatCode="[$-416]General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2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44" fontId="3" fillId="0" borderId="1" xfId="3" applyFont="1" applyBorder="1" applyAlignment="1">
      <alignment horizontal="center" vertical="center" wrapText="1"/>
    </xf>
    <xf numFmtId="164" fontId="3" fillId="0" borderId="0" xfId="0" applyNumberFormat="1" applyFont="1"/>
    <xf numFmtId="44" fontId="3" fillId="0" borderId="1" xfId="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4" fontId="7" fillId="0" borderId="1" xfId="0" applyNumberFormat="1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 wrapText="1"/>
    </xf>
    <xf numFmtId="44" fontId="7" fillId="0" borderId="1" xfId="3" applyFont="1" applyBorder="1" applyAlignment="1">
      <alignment horizontal="center" vertical="center" wrapText="1"/>
    </xf>
    <xf numFmtId="44" fontId="7" fillId="2" borderId="1" xfId="3" applyFont="1" applyFill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 wrapText="1"/>
    </xf>
    <xf numFmtId="44" fontId="6" fillId="3" borderId="1" xfId="3" applyFont="1" applyFill="1" applyBorder="1" applyAlignment="1">
      <alignment horizontal="center" vertical="center"/>
    </xf>
    <xf numFmtId="44" fontId="3" fillId="0" borderId="1" xfId="3" applyFont="1" applyBorder="1" applyAlignment="1">
      <alignment horizontal="center" vertical="center"/>
    </xf>
    <xf numFmtId="44" fontId="3" fillId="0" borderId="0" xfId="3" applyFont="1"/>
    <xf numFmtId="14" fontId="3" fillId="0" borderId="1" xfId="3" applyNumberFormat="1" applyFont="1" applyFill="1" applyBorder="1" applyAlignment="1">
      <alignment horizontal="center" vertical="center" wrapText="1"/>
    </xf>
    <xf numFmtId="44" fontId="3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center" wrapText="1"/>
    </xf>
    <xf numFmtId="44" fontId="7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164" fontId="3" fillId="0" borderId="1" xfId="3" applyNumberFormat="1" applyFont="1" applyFill="1" applyBorder="1" applyAlignment="1">
      <alignment horizontal="center" vertical="center" wrapText="1"/>
    </xf>
    <xf numFmtId="164" fontId="3" fillId="0" borderId="1" xfId="3" applyNumberFormat="1" applyFont="1" applyBorder="1" applyAlignment="1">
      <alignment horizontal="center" vertical="center" wrapText="1"/>
    </xf>
    <xf numFmtId="44" fontId="8" fillId="0" borderId="1" xfId="3" applyFont="1" applyFill="1" applyBorder="1" applyAlignment="1">
      <alignment horizontal="center" vertical="center" wrapText="1"/>
    </xf>
    <xf numFmtId="0" fontId="8" fillId="0" borderId="0" xfId="0" applyFont="1" applyFill="1"/>
    <xf numFmtId="164" fontId="3" fillId="0" borderId="0" xfId="0" applyNumberFormat="1" applyFont="1" applyFill="1"/>
    <xf numFmtId="0" fontId="8" fillId="0" borderId="1" xfId="0" applyFont="1" applyBorder="1" applyAlignment="1">
      <alignment horizontal="left" vertical="center" wrapText="1"/>
    </xf>
    <xf numFmtId="44" fontId="3" fillId="0" borderId="1" xfId="3" applyFont="1" applyBorder="1"/>
    <xf numFmtId="14" fontId="8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Excel Built-in Normal" xfId="2" xr:uid="{00000000-0005-0000-0000-000000000000}"/>
    <cellStyle name="Moeda" xfId="3" builtinId="4"/>
    <cellStyle name="Moeda 2" xfId="1" xr:uid="{00000000-0005-0000-0000-000002000000}"/>
    <cellStyle name="Normal" xfId="0" builtinId="0"/>
  </cellStyles>
  <dxfs count="63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29157</xdr:colOff>
      <xdr:row>0</xdr:row>
      <xdr:rowOff>0</xdr:rowOff>
    </xdr:from>
    <xdr:to>
      <xdr:col>9</xdr:col>
      <xdr:colOff>29157</xdr:colOff>
      <xdr:row>0</xdr:row>
      <xdr:rowOff>2099388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57" y="0"/>
          <a:ext cx="12732398" cy="20993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78</xdr:row>
      <xdr:rowOff>57151</xdr:rowOff>
    </xdr:from>
    <xdr:to>
      <xdr:col>9</xdr:col>
      <xdr:colOff>80163</xdr:colOff>
      <xdr:row>79</xdr:row>
      <xdr:rowOff>447092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1686539"/>
          <a:ext cx="12812561" cy="1021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showGridLines="0" tabSelected="1" topLeftCell="A76" zoomScale="98" zoomScaleNormal="98" workbookViewId="0">
      <selection activeCell="F82" sqref="F82"/>
    </sheetView>
  </sheetViews>
  <sheetFormatPr defaultColWidth="22.7109375" defaultRowHeight="49.9" customHeight="1" x14ac:dyDescent="0.2"/>
  <cols>
    <col min="1" max="1" width="15.5703125" style="9" customWidth="1"/>
    <col min="2" max="3" width="22.7109375" style="2"/>
    <col min="4" max="4" width="31.5703125" style="2" customWidth="1"/>
    <col min="5" max="5" width="20.85546875" style="2" customWidth="1"/>
    <col min="6" max="7" width="22.7109375" style="2"/>
    <col min="8" max="8" width="31.7109375" style="38" customWidth="1"/>
    <col min="9" max="9" width="0.140625" style="2" customWidth="1"/>
    <col min="10" max="16384" width="22.7109375" style="2"/>
  </cols>
  <sheetData>
    <row r="1" spans="1:8" ht="166.5" customHeight="1" x14ac:dyDescent="0.2">
      <c r="A1" s="55"/>
      <c r="B1" s="55"/>
      <c r="C1" s="55"/>
      <c r="D1" s="55"/>
      <c r="E1" s="55"/>
      <c r="F1" s="55"/>
      <c r="G1" s="55"/>
      <c r="H1" s="55"/>
    </row>
    <row r="2" spans="1:8" ht="50.1" customHeight="1" x14ac:dyDescent="0.2">
      <c r="A2" s="56" t="s">
        <v>228</v>
      </c>
      <c r="B2" s="56"/>
      <c r="C2" s="56"/>
      <c r="D2" s="56"/>
      <c r="E2" s="56"/>
      <c r="F2" s="56"/>
      <c r="G2" s="56"/>
      <c r="H2" s="56"/>
    </row>
    <row r="3" spans="1:8" ht="38.25" x14ac:dyDescent="0.2">
      <c r="A3" s="3" t="s">
        <v>0</v>
      </c>
      <c r="B3" s="4" t="s">
        <v>1</v>
      </c>
      <c r="C3" s="4" t="s">
        <v>2</v>
      </c>
      <c r="D3" s="4" t="s">
        <v>3</v>
      </c>
      <c r="E3" s="4" t="s">
        <v>216</v>
      </c>
      <c r="F3" s="4" t="s">
        <v>4</v>
      </c>
      <c r="G3" s="4" t="s">
        <v>5</v>
      </c>
      <c r="H3" s="32" t="s">
        <v>6</v>
      </c>
    </row>
    <row r="4" spans="1:8" s="17" customFormat="1" ht="38.25" x14ac:dyDescent="0.2">
      <c r="A4" s="23">
        <v>1</v>
      </c>
      <c r="B4" s="22" t="s">
        <v>177</v>
      </c>
      <c r="C4" s="19" t="s">
        <v>178</v>
      </c>
      <c r="D4" s="19" t="s">
        <v>179</v>
      </c>
      <c r="E4" s="20">
        <v>43966</v>
      </c>
      <c r="F4" s="20">
        <v>43966</v>
      </c>
      <c r="G4" s="54">
        <v>44331</v>
      </c>
      <c r="H4" s="28">
        <v>96264.01</v>
      </c>
    </row>
    <row r="5" spans="1:8" s="17" customFormat="1" ht="89.25" x14ac:dyDescent="0.2">
      <c r="A5" s="23">
        <v>2</v>
      </c>
      <c r="B5" s="41" t="s">
        <v>211</v>
      </c>
      <c r="C5" s="19" t="s">
        <v>217</v>
      </c>
      <c r="D5" s="19" t="s">
        <v>218</v>
      </c>
      <c r="E5" s="20">
        <v>44031</v>
      </c>
      <c r="F5" s="20">
        <v>44031</v>
      </c>
      <c r="G5" s="8">
        <f>F5+60</f>
        <v>44091</v>
      </c>
      <c r="H5" s="47" t="s">
        <v>219</v>
      </c>
    </row>
    <row r="6" spans="1:8" s="17" customFormat="1" ht="153" x14ac:dyDescent="0.2">
      <c r="A6" s="23">
        <v>3</v>
      </c>
      <c r="B6" s="52" t="s">
        <v>212</v>
      </c>
      <c r="C6" s="19" t="s">
        <v>220</v>
      </c>
      <c r="D6" s="19" t="s">
        <v>221</v>
      </c>
      <c r="E6" s="20">
        <v>43977</v>
      </c>
      <c r="F6" s="20">
        <v>43977</v>
      </c>
      <c r="G6" s="54">
        <v>44342</v>
      </c>
      <c r="H6" s="47">
        <v>6312.75</v>
      </c>
    </row>
    <row r="7" spans="1:8" s="17" customFormat="1" ht="63.75" x14ac:dyDescent="0.2">
      <c r="A7" s="23">
        <v>4</v>
      </c>
      <c r="B7" s="18" t="s">
        <v>186</v>
      </c>
      <c r="C7" s="19" t="s">
        <v>187</v>
      </c>
      <c r="D7" s="19" t="s">
        <v>188</v>
      </c>
      <c r="E7" s="20">
        <v>43910</v>
      </c>
      <c r="F7" s="20">
        <v>43910</v>
      </c>
      <c r="G7" s="8">
        <v>44275</v>
      </c>
      <c r="H7" s="28" t="s">
        <v>8</v>
      </c>
    </row>
    <row r="8" spans="1:8" s="17" customFormat="1" ht="25.5" x14ac:dyDescent="0.2">
      <c r="A8" s="23">
        <v>5</v>
      </c>
      <c r="B8" s="18" t="s">
        <v>85</v>
      </c>
      <c r="C8" s="19" t="s">
        <v>86</v>
      </c>
      <c r="D8" s="19" t="s">
        <v>87</v>
      </c>
      <c r="E8" s="20">
        <v>43235</v>
      </c>
      <c r="F8" s="20">
        <v>43235</v>
      </c>
      <c r="G8" s="1">
        <v>44058</v>
      </c>
      <c r="H8" s="28">
        <v>981.71</v>
      </c>
    </row>
    <row r="9" spans="1:8" ht="51" x14ac:dyDescent="0.2">
      <c r="A9" s="23">
        <v>6</v>
      </c>
      <c r="B9" s="18" t="s">
        <v>88</v>
      </c>
      <c r="C9" s="19" t="s">
        <v>89</v>
      </c>
      <c r="D9" s="19" t="s">
        <v>90</v>
      </c>
      <c r="E9" s="20">
        <v>43089</v>
      </c>
      <c r="F9" s="20">
        <v>43089</v>
      </c>
      <c r="G9" s="1">
        <v>44200</v>
      </c>
      <c r="H9" s="28">
        <v>3500</v>
      </c>
    </row>
    <row r="10" spans="1:8" ht="25.5" x14ac:dyDescent="0.2">
      <c r="A10" s="23">
        <v>7</v>
      </c>
      <c r="B10" s="42" t="s">
        <v>201</v>
      </c>
      <c r="C10" s="42" t="s">
        <v>202</v>
      </c>
      <c r="D10" s="46" t="s">
        <v>203</v>
      </c>
      <c r="E10" s="44">
        <v>43985</v>
      </c>
      <c r="F10" s="44">
        <v>43985</v>
      </c>
      <c r="G10" s="44">
        <v>44350</v>
      </c>
      <c r="H10" s="45">
        <v>5054.72</v>
      </c>
    </row>
    <row r="11" spans="1:8" ht="76.5" x14ac:dyDescent="0.2">
      <c r="A11" s="23">
        <v>8</v>
      </c>
      <c r="B11" s="41" t="s">
        <v>195</v>
      </c>
      <c r="C11" s="42" t="s">
        <v>196</v>
      </c>
      <c r="D11" s="43" t="s">
        <v>197</v>
      </c>
      <c r="E11" s="44">
        <v>43986</v>
      </c>
      <c r="F11" s="44">
        <v>43986</v>
      </c>
      <c r="G11" s="44">
        <f>F11+90</f>
        <v>44076</v>
      </c>
      <c r="H11" s="28">
        <v>4500</v>
      </c>
    </row>
    <row r="12" spans="1:8" ht="76.5" x14ac:dyDescent="0.2">
      <c r="A12" s="23">
        <v>9</v>
      </c>
      <c r="B12" s="18" t="s">
        <v>207</v>
      </c>
      <c r="C12" s="19" t="s">
        <v>208</v>
      </c>
      <c r="D12" s="19" t="s">
        <v>209</v>
      </c>
      <c r="E12" s="20">
        <v>44013</v>
      </c>
      <c r="F12" s="20">
        <v>44013</v>
      </c>
      <c r="G12" s="8">
        <v>44378</v>
      </c>
      <c r="H12" s="47">
        <v>7000</v>
      </c>
    </row>
    <row r="13" spans="1:8" ht="25.5" x14ac:dyDescent="0.2">
      <c r="A13" s="23">
        <v>10</v>
      </c>
      <c r="B13" s="18" t="s">
        <v>96</v>
      </c>
      <c r="C13" s="19" t="s">
        <v>97</v>
      </c>
      <c r="D13" s="19" t="s">
        <v>98</v>
      </c>
      <c r="E13" s="20">
        <v>43164</v>
      </c>
      <c r="F13" s="20">
        <v>43164</v>
      </c>
      <c r="G13" s="44">
        <v>44393</v>
      </c>
      <c r="H13" s="28" t="s">
        <v>135</v>
      </c>
    </row>
    <row r="14" spans="1:8" ht="89.25" x14ac:dyDescent="0.2">
      <c r="A14" s="23">
        <v>11</v>
      </c>
      <c r="B14" s="5" t="s">
        <v>147</v>
      </c>
      <c r="C14" s="23" t="s">
        <v>154</v>
      </c>
      <c r="D14" s="23" t="s">
        <v>155</v>
      </c>
      <c r="E14" s="1">
        <v>43866</v>
      </c>
      <c r="F14" s="1">
        <v>43866</v>
      </c>
      <c r="G14" s="1">
        <v>44232</v>
      </c>
      <c r="H14" s="26">
        <v>1780</v>
      </c>
    </row>
    <row r="15" spans="1:8" ht="165.75" x14ac:dyDescent="0.2">
      <c r="A15" s="23">
        <v>12</v>
      </c>
      <c r="B15" s="5" t="s">
        <v>147</v>
      </c>
      <c r="C15" s="23" t="s">
        <v>154</v>
      </c>
      <c r="D15" s="23" t="s">
        <v>210</v>
      </c>
      <c r="E15" s="1">
        <v>44028</v>
      </c>
      <c r="F15" s="1">
        <v>44028</v>
      </c>
      <c r="G15" s="8">
        <v>44393</v>
      </c>
      <c r="H15" s="48">
        <v>2400</v>
      </c>
    </row>
    <row r="16" spans="1:8" ht="38.25" x14ac:dyDescent="0.2">
      <c r="A16" s="23">
        <v>13</v>
      </c>
      <c r="B16" s="22" t="s">
        <v>148</v>
      </c>
      <c r="C16" s="5" t="s">
        <v>166</v>
      </c>
      <c r="D16" s="23" t="s">
        <v>165</v>
      </c>
      <c r="E16" s="1">
        <v>43924</v>
      </c>
      <c r="F16" s="1">
        <v>43924</v>
      </c>
      <c r="G16" s="1">
        <v>44289</v>
      </c>
      <c r="H16" s="26">
        <v>88400</v>
      </c>
    </row>
    <row r="17" spans="1:8" ht="12.75" x14ac:dyDescent="0.2">
      <c r="A17" s="23">
        <v>14</v>
      </c>
      <c r="B17" s="5" t="s">
        <v>11</v>
      </c>
      <c r="C17" s="23" t="s">
        <v>12</v>
      </c>
      <c r="D17" s="23" t="s">
        <v>7</v>
      </c>
      <c r="E17" s="1">
        <v>43636</v>
      </c>
      <c r="F17" s="1">
        <v>43636</v>
      </c>
      <c r="G17" s="1">
        <v>44368</v>
      </c>
      <c r="H17" s="26">
        <v>800</v>
      </c>
    </row>
    <row r="18" spans="1:8" ht="51" x14ac:dyDescent="0.2">
      <c r="A18" s="23">
        <v>15</v>
      </c>
      <c r="B18" s="5" t="s">
        <v>13</v>
      </c>
      <c r="C18" s="23" t="s">
        <v>14</v>
      </c>
      <c r="D18" s="23" t="s">
        <v>69</v>
      </c>
      <c r="E18" s="1">
        <v>43585</v>
      </c>
      <c r="F18" s="1">
        <v>43585</v>
      </c>
      <c r="G18" s="1">
        <v>44201</v>
      </c>
      <c r="H18" s="26" t="s">
        <v>8</v>
      </c>
    </row>
    <row r="19" spans="1:8" ht="76.5" x14ac:dyDescent="0.2">
      <c r="A19" s="23">
        <v>16</v>
      </c>
      <c r="B19" s="41" t="s">
        <v>213</v>
      </c>
      <c r="C19" s="23" t="s">
        <v>222</v>
      </c>
      <c r="D19" s="23" t="s">
        <v>223</v>
      </c>
      <c r="E19" s="1">
        <v>43983</v>
      </c>
      <c r="F19" s="1">
        <v>43983</v>
      </c>
      <c r="G19" s="44">
        <v>44348</v>
      </c>
      <c r="H19" s="26">
        <v>5000</v>
      </c>
    </row>
    <row r="20" spans="1:8" ht="76.5" x14ac:dyDescent="0.2">
      <c r="A20" s="23">
        <v>17</v>
      </c>
      <c r="B20" s="18" t="s">
        <v>204</v>
      </c>
      <c r="C20" s="19" t="s">
        <v>205</v>
      </c>
      <c r="D20" s="19" t="s">
        <v>206</v>
      </c>
      <c r="E20" s="20">
        <v>43983</v>
      </c>
      <c r="F20" s="20">
        <v>43983</v>
      </c>
      <c r="G20" s="8">
        <v>44348</v>
      </c>
      <c r="H20" s="47">
        <v>17000</v>
      </c>
    </row>
    <row r="21" spans="1:8" ht="38.25" x14ac:dyDescent="0.2">
      <c r="A21" s="23">
        <v>18</v>
      </c>
      <c r="B21" s="18" t="s">
        <v>99</v>
      </c>
      <c r="C21" s="19" t="s">
        <v>100</v>
      </c>
      <c r="D21" s="19" t="s">
        <v>101</v>
      </c>
      <c r="E21" s="20">
        <v>43164</v>
      </c>
      <c r="F21" s="20">
        <v>43164</v>
      </c>
      <c r="G21" s="1">
        <v>44261</v>
      </c>
      <c r="H21" s="28">
        <v>68693</v>
      </c>
    </row>
    <row r="22" spans="1:8" ht="38.25" x14ac:dyDescent="0.2">
      <c r="A22" s="23">
        <v>19</v>
      </c>
      <c r="B22" s="18" t="s">
        <v>149</v>
      </c>
      <c r="C22" s="19" t="s">
        <v>156</v>
      </c>
      <c r="D22" s="19" t="s">
        <v>157</v>
      </c>
      <c r="E22" s="20">
        <v>43922</v>
      </c>
      <c r="F22" s="20">
        <v>43922</v>
      </c>
      <c r="G22" s="1">
        <v>44287</v>
      </c>
      <c r="H22" s="28">
        <v>87700</v>
      </c>
    </row>
    <row r="23" spans="1:8" ht="38.25" x14ac:dyDescent="0.2">
      <c r="A23" s="23">
        <v>20</v>
      </c>
      <c r="B23" s="5" t="s">
        <v>21</v>
      </c>
      <c r="C23" s="23" t="s">
        <v>22</v>
      </c>
      <c r="D23" s="23" t="s">
        <v>23</v>
      </c>
      <c r="E23" s="1">
        <v>43620</v>
      </c>
      <c r="F23" s="1">
        <v>43620</v>
      </c>
      <c r="G23" s="1">
        <v>44047</v>
      </c>
      <c r="H23" s="26" t="s">
        <v>8</v>
      </c>
    </row>
    <row r="24" spans="1:8" ht="38.25" x14ac:dyDescent="0.2">
      <c r="A24" s="23">
        <v>21</v>
      </c>
      <c r="B24" s="5" t="s">
        <v>70</v>
      </c>
      <c r="C24" s="23" t="s">
        <v>71</v>
      </c>
      <c r="D24" s="23" t="s">
        <v>72</v>
      </c>
      <c r="E24" s="1">
        <v>43680</v>
      </c>
      <c r="F24" s="1">
        <v>43680</v>
      </c>
      <c r="G24" s="1">
        <v>44046</v>
      </c>
      <c r="H24" s="26" t="s">
        <v>73</v>
      </c>
    </row>
    <row r="25" spans="1:8" ht="89.25" x14ac:dyDescent="0.2">
      <c r="A25" s="23">
        <v>22</v>
      </c>
      <c r="B25" s="18" t="s">
        <v>198</v>
      </c>
      <c r="C25" s="19" t="s">
        <v>199</v>
      </c>
      <c r="D25" s="19" t="s">
        <v>200</v>
      </c>
      <c r="E25" s="20">
        <v>43999</v>
      </c>
      <c r="F25" s="20">
        <v>43999</v>
      </c>
      <c r="G25" s="44">
        <v>44364</v>
      </c>
      <c r="H25" s="26" t="s">
        <v>8</v>
      </c>
    </row>
    <row r="26" spans="1:8" ht="38.25" x14ac:dyDescent="0.2">
      <c r="A26" s="23">
        <v>23</v>
      </c>
      <c r="B26" s="5" t="s">
        <v>18</v>
      </c>
      <c r="C26" s="23" t="s">
        <v>19</v>
      </c>
      <c r="D26" s="23" t="s">
        <v>20</v>
      </c>
      <c r="E26" s="1">
        <v>43634</v>
      </c>
      <c r="F26" s="1">
        <v>43634</v>
      </c>
      <c r="G26" s="1">
        <v>44180</v>
      </c>
      <c r="H26" s="26" t="s">
        <v>68</v>
      </c>
    </row>
    <row r="27" spans="1:8" ht="51" x14ac:dyDescent="0.2">
      <c r="A27" s="23">
        <v>24</v>
      </c>
      <c r="B27" s="18" t="s">
        <v>18</v>
      </c>
      <c r="C27" s="19" t="s">
        <v>19</v>
      </c>
      <c r="D27" s="19" t="s">
        <v>126</v>
      </c>
      <c r="E27" s="20">
        <v>43755</v>
      </c>
      <c r="F27" s="20">
        <v>43755</v>
      </c>
      <c r="G27" s="1">
        <v>44180</v>
      </c>
      <c r="H27" s="28" t="s">
        <v>102</v>
      </c>
    </row>
    <row r="28" spans="1:8" ht="25.5" x14ac:dyDescent="0.2">
      <c r="A28" s="23">
        <v>25</v>
      </c>
      <c r="B28" s="6" t="s">
        <v>15</v>
      </c>
      <c r="C28" s="7" t="s">
        <v>16</v>
      </c>
      <c r="D28" s="23" t="s">
        <v>17</v>
      </c>
      <c r="E28" s="8">
        <v>43682</v>
      </c>
      <c r="F28" s="8">
        <v>43682</v>
      </c>
      <c r="G28" s="44">
        <v>44048</v>
      </c>
      <c r="H28" s="33" t="s">
        <v>67</v>
      </c>
    </row>
    <row r="29" spans="1:8" ht="25.5" x14ac:dyDescent="0.2">
      <c r="A29" s="23">
        <v>26</v>
      </c>
      <c r="B29" s="18" t="s">
        <v>170</v>
      </c>
      <c r="C29" s="19" t="s">
        <v>171</v>
      </c>
      <c r="D29" s="19" t="s">
        <v>17</v>
      </c>
      <c r="E29" s="20">
        <v>43922</v>
      </c>
      <c r="F29" s="20">
        <v>43922</v>
      </c>
      <c r="G29" s="8">
        <v>44287</v>
      </c>
      <c r="H29" s="34">
        <v>11000</v>
      </c>
    </row>
    <row r="30" spans="1:8" ht="76.5" x14ac:dyDescent="0.2">
      <c r="A30" s="23">
        <v>27</v>
      </c>
      <c r="B30" s="22" t="s">
        <v>189</v>
      </c>
      <c r="C30" s="29" t="s">
        <v>190</v>
      </c>
      <c r="D30" s="30" t="s">
        <v>191</v>
      </c>
      <c r="E30" s="31">
        <v>43952</v>
      </c>
      <c r="F30" s="31">
        <v>43952</v>
      </c>
      <c r="G30" s="44">
        <v>44317</v>
      </c>
      <c r="H30" s="35">
        <v>17000</v>
      </c>
    </row>
    <row r="31" spans="1:8" ht="38.25" x14ac:dyDescent="0.2">
      <c r="A31" s="23">
        <v>28</v>
      </c>
      <c r="B31" s="18" t="s">
        <v>143</v>
      </c>
      <c r="C31" s="19" t="s">
        <v>94</v>
      </c>
      <c r="D31" s="19" t="s">
        <v>95</v>
      </c>
      <c r="E31" s="20">
        <v>43171</v>
      </c>
      <c r="F31" s="20">
        <v>43171</v>
      </c>
      <c r="G31" s="1">
        <v>44054</v>
      </c>
      <c r="H31" s="28">
        <v>369067.26</v>
      </c>
    </row>
    <row r="32" spans="1:8" ht="38.25" x14ac:dyDescent="0.2">
      <c r="A32" s="23">
        <v>29</v>
      </c>
      <c r="B32" s="18" t="s">
        <v>180</v>
      </c>
      <c r="C32" s="19" t="s">
        <v>181</v>
      </c>
      <c r="D32" s="19" t="s">
        <v>182</v>
      </c>
      <c r="E32" s="20">
        <v>43952</v>
      </c>
      <c r="F32" s="20">
        <v>43952</v>
      </c>
      <c r="G32" s="8">
        <v>44317</v>
      </c>
      <c r="H32" s="28">
        <v>127330</v>
      </c>
    </row>
    <row r="33" spans="1:9" ht="38.25" x14ac:dyDescent="0.2">
      <c r="A33" s="23">
        <v>30</v>
      </c>
      <c r="B33" s="18" t="s">
        <v>150</v>
      </c>
      <c r="C33" s="19" t="s">
        <v>158</v>
      </c>
      <c r="D33" s="19" t="s">
        <v>159</v>
      </c>
      <c r="E33" s="20">
        <v>43922</v>
      </c>
      <c r="F33" s="20">
        <v>43922</v>
      </c>
      <c r="G33" s="1">
        <v>44287</v>
      </c>
      <c r="H33" s="28">
        <v>104130</v>
      </c>
    </row>
    <row r="34" spans="1:9" ht="38.25" x14ac:dyDescent="0.2">
      <c r="A34" s="23">
        <v>31</v>
      </c>
      <c r="B34" s="5" t="s">
        <v>151</v>
      </c>
      <c r="C34" s="23" t="s">
        <v>104</v>
      </c>
      <c r="D34" s="23" t="s">
        <v>160</v>
      </c>
      <c r="E34" s="1">
        <v>43880</v>
      </c>
      <c r="F34" s="1">
        <v>43880</v>
      </c>
      <c r="G34" s="1">
        <v>44246</v>
      </c>
      <c r="H34" s="26">
        <v>140</v>
      </c>
    </row>
    <row r="35" spans="1:9" ht="25.5" x14ac:dyDescent="0.2">
      <c r="A35" s="23">
        <v>32</v>
      </c>
      <c r="B35" s="41" t="s">
        <v>214</v>
      </c>
      <c r="C35" s="19" t="s">
        <v>224</v>
      </c>
      <c r="D35" s="19" t="s">
        <v>225</v>
      </c>
      <c r="E35" s="20">
        <v>43921</v>
      </c>
      <c r="F35" s="20">
        <v>43921</v>
      </c>
      <c r="G35" s="8">
        <v>44286</v>
      </c>
      <c r="H35" s="26" t="s">
        <v>8</v>
      </c>
    </row>
    <row r="36" spans="1:9" ht="38.25" x14ac:dyDescent="0.2">
      <c r="A36" s="23">
        <v>33</v>
      </c>
      <c r="B36" s="18" t="s">
        <v>192</v>
      </c>
      <c r="C36" s="19" t="s">
        <v>193</v>
      </c>
      <c r="D36" s="19" t="s">
        <v>194</v>
      </c>
      <c r="E36" s="20">
        <v>43921</v>
      </c>
      <c r="F36" s="20">
        <v>43921</v>
      </c>
      <c r="G36" s="44">
        <v>44286</v>
      </c>
      <c r="H36" s="39">
        <v>6000</v>
      </c>
    </row>
    <row r="37" spans="1:9" ht="25.5" x14ac:dyDescent="0.2">
      <c r="A37" s="23">
        <v>34</v>
      </c>
      <c r="B37" s="18" t="s">
        <v>152</v>
      </c>
      <c r="C37" s="19" t="s">
        <v>161</v>
      </c>
      <c r="D37" s="19" t="s">
        <v>162</v>
      </c>
      <c r="E37" s="20">
        <v>43877</v>
      </c>
      <c r="F37" s="20">
        <v>43877</v>
      </c>
      <c r="G37" s="1">
        <v>44243</v>
      </c>
      <c r="H37" s="28">
        <v>20000</v>
      </c>
      <c r="I37" s="27">
        <v>93838.5</v>
      </c>
    </row>
    <row r="38" spans="1:9" ht="25.5" x14ac:dyDescent="0.2">
      <c r="A38" s="23">
        <v>35</v>
      </c>
      <c r="B38" s="5" t="s">
        <v>25</v>
      </c>
      <c r="C38" s="23" t="s">
        <v>26</v>
      </c>
      <c r="D38" s="23" t="s">
        <v>27</v>
      </c>
      <c r="E38" s="1">
        <v>43556</v>
      </c>
      <c r="F38" s="1">
        <v>43556</v>
      </c>
      <c r="G38" s="1">
        <v>44288</v>
      </c>
      <c r="H38" s="26" t="s">
        <v>8</v>
      </c>
    </row>
    <row r="39" spans="1:9" ht="51" x14ac:dyDescent="0.2">
      <c r="A39" s="23">
        <v>36</v>
      </c>
      <c r="B39" s="18" t="s">
        <v>106</v>
      </c>
      <c r="C39" s="19" t="s">
        <v>107</v>
      </c>
      <c r="D39" s="19" t="s">
        <v>108</v>
      </c>
      <c r="E39" s="20">
        <v>43117</v>
      </c>
      <c r="F39" s="20">
        <v>43117</v>
      </c>
      <c r="G39" s="1">
        <v>44214</v>
      </c>
      <c r="H39" s="28">
        <v>8290</v>
      </c>
    </row>
    <row r="40" spans="1:9" ht="51" x14ac:dyDescent="0.2">
      <c r="A40" s="23">
        <v>37</v>
      </c>
      <c r="B40" s="18" t="s">
        <v>109</v>
      </c>
      <c r="C40" s="19" t="s">
        <v>110</v>
      </c>
      <c r="D40" s="19" t="s">
        <v>127</v>
      </c>
      <c r="E40" s="20">
        <v>43188</v>
      </c>
      <c r="F40" s="20">
        <v>43188</v>
      </c>
      <c r="G40" s="1">
        <v>44275</v>
      </c>
      <c r="H40" s="28" t="s">
        <v>111</v>
      </c>
    </row>
    <row r="41" spans="1:9" ht="38.25" x14ac:dyDescent="0.2">
      <c r="A41" s="23">
        <v>38</v>
      </c>
      <c r="B41" s="22" t="s">
        <v>167</v>
      </c>
      <c r="C41" s="19" t="s">
        <v>168</v>
      </c>
      <c r="D41" s="19" t="s">
        <v>169</v>
      </c>
      <c r="E41" s="20">
        <v>43922</v>
      </c>
      <c r="F41" s="20">
        <v>43922</v>
      </c>
      <c r="G41" s="8">
        <v>44287</v>
      </c>
      <c r="H41" s="28">
        <v>93838.5</v>
      </c>
    </row>
    <row r="42" spans="1:9" ht="165.75" x14ac:dyDescent="0.2">
      <c r="A42" s="23">
        <v>39</v>
      </c>
      <c r="B42" s="41" t="s">
        <v>215</v>
      </c>
      <c r="C42" s="23" t="s">
        <v>226</v>
      </c>
      <c r="D42" s="23" t="s">
        <v>227</v>
      </c>
      <c r="E42" s="1">
        <v>43991</v>
      </c>
      <c r="F42" s="1">
        <v>43991</v>
      </c>
      <c r="G42" s="44">
        <v>44356</v>
      </c>
      <c r="H42" s="53" t="s">
        <v>8</v>
      </c>
    </row>
    <row r="43" spans="1:9" ht="38.25" x14ac:dyDescent="0.2">
      <c r="A43" s="23">
        <v>40</v>
      </c>
      <c r="B43" s="18" t="s">
        <v>183</v>
      </c>
      <c r="C43" s="19" t="s">
        <v>184</v>
      </c>
      <c r="D43" s="19" t="s">
        <v>185</v>
      </c>
      <c r="E43" s="20">
        <v>43952</v>
      </c>
      <c r="F43" s="20">
        <v>43952</v>
      </c>
      <c r="G43" s="1">
        <v>44196</v>
      </c>
      <c r="H43" s="28">
        <v>8558.4600000000009</v>
      </c>
      <c r="I43" s="27"/>
    </row>
    <row r="44" spans="1:9" ht="51" x14ac:dyDescent="0.2">
      <c r="A44" s="23">
        <v>41</v>
      </c>
      <c r="B44" s="18" t="s">
        <v>172</v>
      </c>
      <c r="C44" s="19" t="s">
        <v>173</v>
      </c>
      <c r="D44" s="19" t="s">
        <v>175</v>
      </c>
      <c r="E44" s="20">
        <v>43900</v>
      </c>
      <c r="F44" s="20">
        <v>43900</v>
      </c>
      <c r="G44" s="1">
        <v>44265</v>
      </c>
      <c r="H44" s="28" t="s">
        <v>176</v>
      </c>
      <c r="I44" s="40">
        <v>6000</v>
      </c>
    </row>
    <row r="45" spans="1:9" ht="12.75" x14ac:dyDescent="0.2">
      <c r="A45" s="23">
        <v>42</v>
      </c>
      <c r="B45" s="5" t="s">
        <v>34</v>
      </c>
      <c r="C45" s="23" t="s">
        <v>35</v>
      </c>
      <c r="D45" s="23" t="s">
        <v>36</v>
      </c>
      <c r="E45" s="1">
        <v>43967</v>
      </c>
      <c r="F45" s="1">
        <v>43967</v>
      </c>
      <c r="G45" s="1">
        <v>44151</v>
      </c>
      <c r="H45" s="26">
        <v>2799.12</v>
      </c>
      <c r="I45" s="40"/>
    </row>
    <row r="46" spans="1:9" ht="38.25" x14ac:dyDescent="0.2">
      <c r="A46" s="23">
        <v>43</v>
      </c>
      <c r="B46" s="22" t="s">
        <v>91</v>
      </c>
      <c r="C46" s="19" t="s">
        <v>92</v>
      </c>
      <c r="D46" s="19" t="s">
        <v>93</v>
      </c>
      <c r="E46" s="20">
        <v>43073</v>
      </c>
      <c r="F46" s="20">
        <v>43073</v>
      </c>
      <c r="G46" s="1">
        <v>44170</v>
      </c>
      <c r="H46" s="28" t="s">
        <v>8</v>
      </c>
      <c r="I46" s="40"/>
    </row>
    <row r="47" spans="1:9" ht="51" x14ac:dyDescent="0.2">
      <c r="A47" s="23">
        <v>44</v>
      </c>
      <c r="B47" s="18" t="s">
        <v>115</v>
      </c>
      <c r="C47" s="19" t="s">
        <v>116</v>
      </c>
      <c r="D47" s="19" t="s">
        <v>117</v>
      </c>
      <c r="E47" s="20">
        <v>43286</v>
      </c>
      <c r="F47" s="20">
        <v>43286</v>
      </c>
      <c r="G47" s="1">
        <v>44383</v>
      </c>
      <c r="H47" s="28">
        <v>20367.810000000001</v>
      </c>
      <c r="I47" s="40"/>
    </row>
    <row r="48" spans="1:9" ht="204" x14ac:dyDescent="0.2">
      <c r="A48" s="23">
        <v>45</v>
      </c>
      <c r="B48" s="18" t="s">
        <v>118</v>
      </c>
      <c r="C48" s="19" t="s">
        <v>119</v>
      </c>
      <c r="D48" s="19" t="s">
        <v>128</v>
      </c>
      <c r="E48" s="20">
        <v>43773</v>
      </c>
      <c r="F48" s="20">
        <v>43773</v>
      </c>
      <c r="G48" s="1">
        <v>44383</v>
      </c>
      <c r="H48" s="28" t="s">
        <v>146</v>
      </c>
      <c r="I48" s="40"/>
    </row>
    <row r="49" spans="1:9" ht="25.5" x14ac:dyDescent="0.2">
      <c r="A49" s="23">
        <v>46</v>
      </c>
      <c r="B49" s="18" t="s">
        <v>120</v>
      </c>
      <c r="C49" s="19" t="s">
        <v>121</v>
      </c>
      <c r="D49" s="19" t="s">
        <v>122</v>
      </c>
      <c r="E49" s="20">
        <v>43405</v>
      </c>
      <c r="F49" s="20">
        <v>43405</v>
      </c>
      <c r="G49" s="1">
        <v>44137</v>
      </c>
      <c r="H49" s="28">
        <v>1881</v>
      </c>
      <c r="I49" s="40"/>
    </row>
    <row r="50" spans="1:9" ht="25.5" x14ac:dyDescent="0.2">
      <c r="A50" s="23">
        <v>47</v>
      </c>
      <c r="B50" s="18" t="s">
        <v>123</v>
      </c>
      <c r="C50" s="19" t="s">
        <v>124</v>
      </c>
      <c r="D50" s="19" t="s">
        <v>125</v>
      </c>
      <c r="E50" s="20">
        <v>43798</v>
      </c>
      <c r="F50" s="20">
        <v>43798</v>
      </c>
      <c r="G50" s="1">
        <v>44164</v>
      </c>
      <c r="H50" s="28">
        <v>6600</v>
      </c>
    </row>
    <row r="51" spans="1:9" ht="63.75" x14ac:dyDescent="0.2">
      <c r="A51" s="23">
        <v>48</v>
      </c>
      <c r="B51" s="5" t="s">
        <v>153</v>
      </c>
      <c r="C51" s="23" t="s">
        <v>163</v>
      </c>
      <c r="D51" s="23" t="s">
        <v>164</v>
      </c>
      <c r="E51" s="1">
        <v>43851</v>
      </c>
      <c r="F51" s="1">
        <v>43851</v>
      </c>
      <c r="G51" s="8">
        <v>44217</v>
      </c>
      <c r="H51" s="26">
        <v>10000</v>
      </c>
    </row>
    <row r="52" spans="1:9" ht="50.1" customHeight="1" x14ac:dyDescent="0.2">
      <c r="A52" s="56" t="s">
        <v>64</v>
      </c>
      <c r="B52" s="56"/>
      <c r="C52" s="56"/>
      <c r="D52" s="56"/>
      <c r="E52" s="56"/>
      <c r="F52" s="56"/>
      <c r="G52" s="56"/>
      <c r="H52" s="56"/>
    </row>
    <row r="53" spans="1:9" ht="38.25" x14ac:dyDescent="0.2">
      <c r="A53" s="3" t="s">
        <v>0</v>
      </c>
      <c r="B53" s="4" t="s">
        <v>1</v>
      </c>
      <c r="C53" s="4" t="s">
        <v>2</v>
      </c>
      <c r="D53" s="4" t="s">
        <v>3</v>
      </c>
      <c r="E53" s="4" t="s">
        <v>37</v>
      </c>
      <c r="F53" s="4" t="s">
        <v>4</v>
      </c>
      <c r="G53" s="4" t="s">
        <v>5</v>
      </c>
      <c r="H53" s="36" t="s">
        <v>6</v>
      </c>
    </row>
    <row r="54" spans="1:9" s="17" customFormat="1" ht="12.75" x14ac:dyDescent="0.2">
      <c r="A54" s="24">
        <v>1</v>
      </c>
      <c r="B54" s="18" t="s">
        <v>77</v>
      </c>
      <c r="C54" s="19" t="s">
        <v>78</v>
      </c>
      <c r="D54" s="19" t="s">
        <v>7</v>
      </c>
      <c r="E54" s="20">
        <v>43124</v>
      </c>
      <c r="F54" s="20">
        <v>43124</v>
      </c>
      <c r="G54" s="20">
        <v>43818</v>
      </c>
      <c r="H54" s="28">
        <v>500</v>
      </c>
    </row>
    <row r="55" spans="1:9" ht="38.25" x14ac:dyDescent="0.2">
      <c r="A55" s="24">
        <v>2</v>
      </c>
      <c r="B55" s="21" t="s">
        <v>136</v>
      </c>
      <c r="C55" s="13" t="s">
        <v>137</v>
      </c>
      <c r="D55" s="13" t="s">
        <v>138</v>
      </c>
      <c r="E55" s="14">
        <v>43801</v>
      </c>
      <c r="F55" s="14">
        <v>43801</v>
      </c>
      <c r="G55" s="14">
        <v>43960</v>
      </c>
      <c r="H55" s="28" t="s">
        <v>139</v>
      </c>
    </row>
    <row r="56" spans="1:9" s="17" customFormat="1" ht="25.5" x14ac:dyDescent="0.2">
      <c r="A56" s="24">
        <v>3</v>
      </c>
      <c r="B56" s="5" t="s">
        <v>41</v>
      </c>
      <c r="C56" s="11" t="s">
        <v>48</v>
      </c>
      <c r="D56" s="23" t="s">
        <v>47</v>
      </c>
      <c r="E56" s="12">
        <v>43160</v>
      </c>
      <c r="F56" s="12">
        <v>43160</v>
      </c>
      <c r="G56" s="12">
        <v>43501</v>
      </c>
      <c r="H56" s="37">
        <v>59900</v>
      </c>
    </row>
    <row r="57" spans="1:9" ht="63.75" x14ac:dyDescent="0.2">
      <c r="A57" s="24">
        <v>4</v>
      </c>
      <c r="B57" s="21" t="s">
        <v>79</v>
      </c>
      <c r="C57" s="13" t="s">
        <v>80</v>
      </c>
      <c r="D57" s="13" t="s">
        <v>81</v>
      </c>
      <c r="E57" s="14">
        <v>43768</v>
      </c>
      <c r="F57" s="14">
        <v>43768</v>
      </c>
      <c r="G57" s="14">
        <v>43910</v>
      </c>
      <c r="H57" s="28">
        <v>2916.66</v>
      </c>
    </row>
    <row r="58" spans="1:9" ht="63.75" x14ac:dyDescent="0.2">
      <c r="A58" s="24">
        <v>5</v>
      </c>
      <c r="B58" s="18" t="s">
        <v>82</v>
      </c>
      <c r="C58" s="19" t="s">
        <v>83</v>
      </c>
      <c r="D58" s="19" t="s">
        <v>84</v>
      </c>
      <c r="E58" s="20">
        <v>43301</v>
      </c>
      <c r="F58" s="20">
        <v>43301</v>
      </c>
      <c r="G58" s="20">
        <v>43861</v>
      </c>
      <c r="H58" s="28">
        <v>4304.17</v>
      </c>
    </row>
    <row r="59" spans="1:9" ht="12.75" x14ac:dyDescent="0.2">
      <c r="A59" s="24">
        <v>6</v>
      </c>
      <c r="B59" s="5" t="s">
        <v>42</v>
      </c>
      <c r="C59" s="11" t="s">
        <v>49</v>
      </c>
      <c r="D59" s="10" t="s">
        <v>40</v>
      </c>
      <c r="E59" s="12">
        <v>43070</v>
      </c>
      <c r="F59" s="12">
        <v>43070</v>
      </c>
      <c r="G59" s="8">
        <v>43174</v>
      </c>
      <c r="H59" s="26" t="s">
        <v>144</v>
      </c>
    </row>
    <row r="60" spans="1:9" ht="25.5" x14ac:dyDescent="0.2">
      <c r="A60" s="24">
        <v>7</v>
      </c>
      <c r="B60" s="5" t="s">
        <v>9</v>
      </c>
      <c r="C60" s="11" t="s">
        <v>10</v>
      </c>
      <c r="D60" s="10" t="s">
        <v>74</v>
      </c>
      <c r="E60" s="12">
        <v>43091</v>
      </c>
      <c r="F60" s="12">
        <v>43091</v>
      </c>
      <c r="G60" s="8">
        <v>43758</v>
      </c>
      <c r="H60" s="26">
        <v>55696.5</v>
      </c>
    </row>
    <row r="61" spans="1:9" ht="38.25" x14ac:dyDescent="0.2">
      <c r="A61" s="24">
        <v>8</v>
      </c>
      <c r="B61" s="18" t="s">
        <v>140</v>
      </c>
      <c r="C61" s="19" t="s">
        <v>141</v>
      </c>
      <c r="D61" s="19" t="s">
        <v>142</v>
      </c>
      <c r="E61" s="20">
        <v>43840</v>
      </c>
      <c r="F61" s="20">
        <v>43840</v>
      </c>
      <c r="G61" s="20">
        <v>43977</v>
      </c>
      <c r="H61" s="28">
        <v>5000</v>
      </c>
    </row>
    <row r="62" spans="1:9" ht="25.5" x14ac:dyDescent="0.2">
      <c r="A62" s="24">
        <v>9</v>
      </c>
      <c r="B62" s="5" t="s">
        <v>43</v>
      </c>
      <c r="C62" s="11" t="s">
        <v>50</v>
      </c>
      <c r="D62" s="10" t="s">
        <v>44</v>
      </c>
      <c r="E62" s="12">
        <v>43637</v>
      </c>
      <c r="F62" s="12">
        <v>43637</v>
      </c>
      <c r="G62" s="8">
        <v>43469</v>
      </c>
      <c r="H62" s="26">
        <v>186000</v>
      </c>
    </row>
    <row r="63" spans="1:9" ht="63.75" x14ac:dyDescent="0.2">
      <c r="A63" s="24">
        <v>10</v>
      </c>
      <c r="B63" s="5" t="s">
        <v>45</v>
      </c>
      <c r="C63" s="13" t="s">
        <v>51</v>
      </c>
      <c r="D63" s="13" t="s">
        <v>66</v>
      </c>
      <c r="E63" s="14">
        <v>43545</v>
      </c>
      <c r="F63" s="14">
        <v>43545</v>
      </c>
      <c r="G63" s="8">
        <v>43605</v>
      </c>
      <c r="H63" s="26" t="s">
        <v>52</v>
      </c>
    </row>
    <row r="64" spans="1:9" ht="25.5" x14ac:dyDescent="0.2">
      <c r="A64" s="24">
        <v>11</v>
      </c>
      <c r="B64" s="5" t="s">
        <v>75</v>
      </c>
      <c r="C64" s="13" t="s">
        <v>24</v>
      </c>
      <c r="D64" s="13" t="s">
        <v>76</v>
      </c>
      <c r="E64" s="14">
        <v>43089</v>
      </c>
      <c r="F64" s="14">
        <v>43089</v>
      </c>
      <c r="G64" s="8">
        <v>43758</v>
      </c>
      <c r="H64" s="26">
        <v>76059.56</v>
      </c>
    </row>
    <row r="65" spans="1:9" ht="38.25" x14ac:dyDescent="0.2">
      <c r="A65" s="24">
        <v>12</v>
      </c>
      <c r="B65" s="5" t="s">
        <v>129</v>
      </c>
      <c r="C65" s="23" t="s">
        <v>130</v>
      </c>
      <c r="D65" s="23" t="s">
        <v>131</v>
      </c>
      <c r="E65" s="1">
        <v>43059</v>
      </c>
      <c r="F65" s="1">
        <v>43059</v>
      </c>
      <c r="G65" s="15">
        <v>43789</v>
      </c>
      <c r="H65" s="26" t="s">
        <v>52</v>
      </c>
    </row>
    <row r="66" spans="1:9" ht="51" x14ac:dyDescent="0.2">
      <c r="A66" s="24">
        <v>13</v>
      </c>
      <c r="B66" s="18" t="s">
        <v>103</v>
      </c>
      <c r="C66" s="19" t="s">
        <v>104</v>
      </c>
      <c r="D66" s="19" t="s">
        <v>105</v>
      </c>
      <c r="E66" s="20">
        <v>43061</v>
      </c>
      <c r="F66" s="20">
        <v>43061</v>
      </c>
      <c r="G66" s="20">
        <v>43879</v>
      </c>
      <c r="H66" s="28">
        <v>162.5</v>
      </c>
    </row>
    <row r="67" spans="1:9" ht="38.25" x14ac:dyDescent="0.2">
      <c r="A67" s="24">
        <v>14</v>
      </c>
      <c r="B67" s="6" t="s">
        <v>38</v>
      </c>
      <c r="C67" s="13" t="s">
        <v>53</v>
      </c>
      <c r="D67" s="10" t="s">
        <v>46</v>
      </c>
      <c r="E67" s="14">
        <v>43166</v>
      </c>
      <c r="F67" s="14">
        <v>43166</v>
      </c>
      <c r="G67" s="15">
        <v>43642</v>
      </c>
      <c r="H67" s="26">
        <v>11800</v>
      </c>
    </row>
    <row r="68" spans="1:9" ht="38.25" x14ac:dyDescent="0.2">
      <c r="A68" s="24">
        <v>15</v>
      </c>
      <c r="B68" s="5" t="s">
        <v>132</v>
      </c>
      <c r="C68" s="23" t="s">
        <v>133</v>
      </c>
      <c r="D68" s="23" t="s">
        <v>134</v>
      </c>
      <c r="E68" s="1">
        <v>43059</v>
      </c>
      <c r="F68" s="1">
        <v>43059</v>
      </c>
      <c r="G68" s="15">
        <v>43789</v>
      </c>
      <c r="H68" s="26" t="s">
        <v>52</v>
      </c>
    </row>
    <row r="69" spans="1:9" ht="89.25" x14ac:dyDescent="0.2">
      <c r="A69" s="24">
        <v>16</v>
      </c>
      <c r="B69" s="6" t="s">
        <v>39</v>
      </c>
      <c r="C69" s="13" t="s">
        <v>54</v>
      </c>
      <c r="D69" s="13" t="s">
        <v>65</v>
      </c>
      <c r="E69" s="16">
        <v>43276</v>
      </c>
      <c r="F69" s="16">
        <v>43276</v>
      </c>
      <c r="G69" s="15">
        <v>43641</v>
      </c>
      <c r="H69" s="26" t="s">
        <v>145</v>
      </c>
    </row>
    <row r="70" spans="1:9" s="17" customFormat="1" ht="38.25" x14ac:dyDescent="0.2">
      <c r="A70" s="24">
        <v>17</v>
      </c>
      <c r="B70" s="25" t="s">
        <v>55</v>
      </c>
      <c r="C70" s="11" t="s">
        <v>56</v>
      </c>
      <c r="D70" s="23" t="s">
        <v>57</v>
      </c>
      <c r="E70" s="12">
        <v>43059</v>
      </c>
      <c r="F70" s="12">
        <v>43059</v>
      </c>
      <c r="G70" s="12">
        <v>43687</v>
      </c>
      <c r="H70" s="26" t="s">
        <v>52</v>
      </c>
    </row>
    <row r="71" spans="1:9" ht="38.25" x14ac:dyDescent="0.2">
      <c r="A71" s="24">
        <v>18</v>
      </c>
      <c r="B71" s="21" t="s">
        <v>58</v>
      </c>
      <c r="C71" s="13" t="s">
        <v>59</v>
      </c>
      <c r="D71" s="13" t="s">
        <v>60</v>
      </c>
      <c r="E71" s="1">
        <v>43146</v>
      </c>
      <c r="F71" s="1">
        <v>43146</v>
      </c>
      <c r="G71" s="1">
        <v>43511</v>
      </c>
      <c r="H71" s="26" t="s">
        <v>52</v>
      </c>
    </row>
    <row r="72" spans="1:9" ht="51" x14ac:dyDescent="0.2">
      <c r="A72" s="24">
        <v>19</v>
      </c>
      <c r="B72" s="5" t="s">
        <v>28</v>
      </c>
      <c r="C72" s="23" t="s">
        <v>29</v>
      </c>
      <c r="D72" s="23" t="s">
        <v>30</v>
      </c>
      <c r="E72" s="1">
        <v>43832</v>
      </c>
      <c r="F72" s="1">
        <v>43832</v>
      </c>
      <c r="G72" s="1">
        <v>43901</v>
      </c>
      <c r="H72" s="26">
        <v>15500</v>
      </c>
    </row>
    <row r="73" spans="1:9" ht="25.5" x14ac:dyDescent="0.2">
      <c r="A73" s="24">
        <v>20</v>
      </c>
      <c r="B73" s="21" t="s">
        <v>112</v>
      </c>
      <c r="C73" s="13" t="s">
        <v>113</v>
      </c>
      <c r="D73" s="13" t="s">
        <v>114</v>
      </c>
      <c r="E73" s="14">
        <v>43160</v>
      </c>
      <c r="F73" s="14">
        <v>43160</v>
      </c>
      <c r="G73" s="14">
        <v>43977</v>
      </c>
      <c r="H73" s="49">
        <v>7500</v>
      </c>
    </row>
    <row r="74" spans="1:9" s="17" customFormat="1" ht="51" x14ac:dyDescent="0.2">
      <c r="A74" s="24">
        <v>21</v>
      </c>
      <c r="B74" s="21" t="s">
        <v>61</v>
      </c>
      <c r="C74" s="13" t="s">
        <v>62</v>
      </c>
      <c r="D74" s="13" t="s">
        <v>63</v>
      </c>
      <c r="E74" s="16">
        <v>43383</v>
      </c>
      <c r="F74" s="16">
        <v>43383</v>
      </c>
      <c r="G74" s="12">
        <v>43475</v>
      </c>
      <c r="H74" s="37">
        <v>52835</v>
      </c>
    </row>
    <row r="75" spans="1:9" s="50" customFormat="1" ht="102" x14ac:dyDescent="0.2">
      <c r="A75" s="24">
        <v>22</v>
      </c>
      <c r="B75" s="18" t="s">
        <v>172</v>
      </c>
      <c r="C75" s="19" t="s">
        <v>173</v>
      </c>
      <c r="D75" s="19" t="s">
        <v>174</v>
      </c>
      <c r="E75" s="20">
        <v>43900</v>
      </c>
      <c r="F75" s="20">
        <v>43900</v>
      </c>
      <c r="G75" s="20">
        <v>44265</v>
      </c>
      <c r="H75" s="28">
        <v>9200</v>
      </c>
    </row>
    <row r="76" spans="1:9" s="17" customFormat="1" ht="38.25" x14ac:dyDescent="0.2">
      <c r="A76" s="24">
        <v>23</v>
      </c>
      <c r="B76" s="5" t="s">
        <v>31</v>
      </c>
      <c r="C76" s="23" t="s">
        <v>32</v>
      </c>
      <c r="D76" s="23" t="s">
        <v>33</v>
      </c>
      <c r="E76" s="1">
        <v>43578</v>
      </c>
      <c r="F76" s="1">
        <v>43578</v>
      </c>
      <c r="G76" s="1">
        <v>43877</v>
      </c>
      <c r="H76" s="26">
        <v>18000</v>
      </c>
      <c r="I76" s="51"/>
    </row>
    <row r="77" spans="1:9" ht="54.75" customHeight="1" x14ac:dyDescent="0.25">
      <c r="A77" s="57" t="s">
        <v>230</v>
      </c>
      <c r="B77" s="57"/>
      <c r="C77" s="57"/>
      <c r="D77" s="57"/>
      <c r="E77" s="57"/>
      <c r="F77" s="57"/>
      <c r="G77" s="57"/>
      <c r="H77" s="57"/>
    </row>
    <row r="78" spans="1:9" ht="49.9" customHeight="1" x14ac:dyDescent="0.2">
      <c r="A78" s="58" t="s">
        <v>229</v>
      </c>
      <c r="B78" s="59"/>
      <c r="C78" s="59"/>
      <c r="D78" s="59"/>
      <c r="E78" s="59"/>
      <c r="F78" s="59"/>
      <c r="G78" s="59"/>
      <c r="H78" s="59"/>
      <c r="I78" s="59"/>
    </row>
  </sheetData>
  <autoFilter ref="A3:H78" xr:uid="{00000000-0009-0000-0000-000000000000}"/>
  <sortState xmlns:xlrd2="http://schemas.microsoft.com/office/spreadsheetml/2017/richdata2" ref="B55:H76">
    <sortCondition ref="B54"/>
  </sortState>
  <mergeCells count="5">
    <mergeCell ref="A78:I78"/>
    <mergeCell ref="A1:H1"/>
    <mergeCell ref="A2:H2"/>
    <mergeCell ref="A52:H52"/>
    <mergeCell ref="A77:H77"/>
  </mergeCells>
  <conditionalFormatting sqref="D57:D58 G62:G65 B62 B65">
    <cfRule type="expression" dxfId="62" priority="157" stopIfTrue="1">
      <formula>AND($I$16,#REF!="VENCIDOS")</formula>
    </cfRule>
    <cfRule type="expression" dxfId="61" priority="158" stopIfTrue="1">
      <formula>AND($I$30,#REF!="Pendentes")</formula>
    </cfRule>
    <cfRule type="expression" dxfId="60" priority="159" stopIfTrue="1">
      <formula>AND(#REF!,#REF!="A vencer")</formula>
    </cfRule>
  </conditionalFormatting>
  <conditionalFormatting sqref="D59">
    <cfRule type="expression" dxfId="59" priority="148" stopIfTrue="1">
      <formula>AND($I$16,#REF!="VENCIDOS")</formula>
    </cfRule>
    <cfRule type="expression" dxfId="58" priority="149" stopIfTrue="1">
      <formula>AND($I$30,#REF!="Pendentes")</formula>
    </cfRule>
    <cfRule type="expression" dxfId="57" priority="150" stopIfTrue="1">
      <formula>AND(#REF!,#REF!="A vencer")</formula>
    </cfRule>
  </conditionalFormatting>
  <conditionalFormatting sqref="C60:C61">
    <cfRule type="expression" dxfId="56" priority="145" stopIfTrue="1">
      <formula>AND(#REF!,#REF!="VENCIDOS")</formula>
    </cfRule>
    <cfRule type="expression" dxfId="55" priority="146" stopIfTrue="1">
      <formula>AND(#REF!,#REF!="Pendentes")</formula>
    </cfRule>
    <cfRule type="expression" dxfId="54" priority="147" stopIfTrue="1">
      <formula>AND(#REF!,#REF!="A vencer")</formula>
    </cfRule>
  </conditionalFormatting>
  <conditionalFormatting sqref="F60:F62">
    <cfRule type="expression" dxfId="53" priority="139" stopIfTrue="1">
      <formula>AND(#REF!,#REF!="VENCIDOS")</formula>
    </cfRule>
    <cfRule type="expression" dxfId="52" priority="140" stopIfTrue="1">
      <formula>AND(#REF!,#REF!="Pendentes")</formula>
    </cfRule>
    <cfRule type="expression" dxfId="51" priority="141" stopIfTrue="1">
      <formula>AND(#REF!,#REF!="A vencer")</formula>
    </cfRule>
  </conditionalFormatting>
  <conditionalFormatting sqref="D60:D61 C62">
    <cfRule type="expression" dxfId="50" priority="142" stopIfTrue="1">
      <formula>AND(#REF!,#REF!="VENCIDOS")</formula>
    </cfRule>
    <cfRule type="expression" dxfId="49" priority="143" stopIfTrue="1">
      <formula>AND(#REF!,#REF!="Pendentes")</formula>
    </cfRule>
    <cfRule type="expression" dxfId="48" priority="144" stopIfTrue="1">
      <formula>AND(#REF!,#REF!="A vencer")</formula>
    </cfRule>
  </conditionalFormatting>
  <conditionalFormatting sqref="D62">
    <cfRule type="expression" dxfId="47" priority="130" stopIfTrue="1">
      <formula>AND($I$16,#REF!="VENCIDOS")</formula>
    </cfRule>
    <cfRule type="expression" dxfId="46" priority="131" stopIfTrue="1">
      <formula>AND($I$30,#REF!="Pendentes")</formula>
    </cfRule>
    <cfRule type="expression" dxfId="45" priority="132" stopIfTrue="1">
      <formula>AND(#REF!,#REF!="A vencer")</formula>
    </cfRule>
  </conditionalFormatting>
  <conditionalFormatting sqref="B67">
    <cfRule type="expression" dxfId="44" priority="94" stopIfTrue="1">
      <formula>AND(#REF!,#REF!="VENCIDOS")</formula>
    </cfRule>
    <cfRule type="expression" dxfId="43" priority="95" stopIfTrue="1">
      <formula>AND(#REF!,#REF!="Pendentes")</formula>
    </cfRule>
    <cfRule type="expression" dxfId="42" priority="96" stopIfTrue="1">
      <formula>AND(#REF!,#REF!="A vencer")</formula>
    </cfRule>
  </conditionalFormatting>
  <conditionalFormatting sqref="C67">
    <cfRule type="expression" dxfId="41" priority="91" stopIfTrue="1">
      <formula>AND(#REF!,#REF!="VENCIDOS")</formula>
    </cfRule>
    <cfRule type="expression" dxfId="40" priority="92" stopIfTrue="1">
      <formula>AND(#REF!,#REF!="Pendentes")</formula>
    </cfRule>
    <cfRule type="expression" dxfId="39" priority="93" stopIfTrue="1">
      <formula>AND(#REF!,#REF!="A vencer")</formula>
    </cfRule>
  </conditionalFormatting>
  <conditionalFormatting sqref="D67">
    <cfRule type="expression" dxfId="38" priority="88" stopIfTrue="1">
      <formula>AND(#REF!,#REF!="VENCIDOS")</formula>
    </cfRule>
    <cfRule type="expression" dxfId="37" priority="89" stopIfTrue="1">
      <formula>AND(#REF!,#REF!="Pendentes")</formula>
    </cfRule>
    <cfRule type="expression" dxfId="36" priority="90" stopIfTrue="1">
      <formula>AND(#REF!,#REF!="A vencer")</formula>
    </cfRule>
  </conditionalFormatting>
  <conditionalFormatting sqref="B73">
    <cfRule type="expression" dxfId="35" priority="70" stopIfTrue="1">
      <formula>AND(#REF!,#REF!="VENCIDOS")</formula>
    </cfRule>
    <cfRule type="expression" dxfId="34" priority="71" stopIfTrue="1">
      <formula>AND(#REF!,#REF!="Pendentes")</formula>
    </cfRule>
    <cfRule type="expression" dxfId="33" priority="72" stopIfTrue="1">
      <formula>AND(#REF!,#REF!="A vencer")</formula>
    </cfRule>
  </conditionalFormatting>
  <conditionalFormatting sqref="C73">
    <cfRule type="expression" dxfId="32" priority="67" stopIfTrue="1">
      <formula>AND(#REF!,#REF!="VENCIDOS")</formula>
    </cfRule>
    <cfRule type="expression" dxfId="31" priority="68" stopIfTrue="1">
      <formula>AND(#REF!,#REF!="Pendentes")</formula>
    </cfRule>
    <cfRule type="expression" dxfId="30" priority="69" stopIfTrue="1">
      <formula>AND(#REF!,#REF!="A vencer")</formula>
    </cfRule>
  </conditionalFormatting>
  <conditionalFormatting sqref="D73">
    <cfRule type="expression" dxfId="29" priority="64" stopIfTrue="1">
      <formula>AND(#REF!,#REF!="VENCIDOS")</formula>
    </cfRule>
    <cfRule type="expression" dxfId="28" priority="65" stopIfTrue="1">
      <formula>AND(#REF!,#REF!="Pendentes")</formula>
    </cfRule>
    <cfRule type="expression" dxfId="27" priority="66" stopIfTrue="1">
      <formula>AND(#REF!,#REF!="A vencer")</formula>
    </cfRule>
  </conditionalFormatting>
  <conditionalFormatting sqref="F73">
    <cfRule type="expression" dxfId="26" priority="61" stopIfTrue="1">
      <formula>AND(#REF!,#REF!="VENCIDOS")</formula>
    </cfRule>
    <cfRule type="expression" dxfId="25" priority="62" stopIfTrue="1">
      <formula>AND(#REF!,#REF!="Pendentes")</formula>
    </cfRule>
    <cfRule type="expression" dxfId="24" priority="63" stopIfTrue="1">
      <formula>AND(#REF!,#REF!="A vencer")</formula>
    </cfRule>
  </conditionalFormatting>
  <conditionalFormatting sqref="F76:G76 B44:F45">
    <cfRule type="expression" dxfId="23" priority="160" stopIfTrue="1">
      <formula>AND(#REF!,$M$13:$M$92="VENCIDOS")</formula>
    </cfRule>
    <cfRule type="expression" dxfId="22" priority="161" stopIfTrue="1">
      <formula>AND($P$16,$M$13:$M$92="Pendentes")</formula>
    </cfRule>
    <cfRule type="expression" dxfId="21" priority="162" stopIfTrue="1">
      <formula>AND(#REF!,$M$13:$M$92="A vencer")</formula>
    </cfRule>
  </conditionalFormatting>
  <conditionalFormatting sqref="E60:E62">
    <cfRule type="expression" dxfId="20" priority="16" stopIfTrue="1">
      <formula>AND(#REF!,#REF!="VENCIDOS")</formula>
    </cfRule>
    <cfRule type="expression" dxfId="19" priority="17" stopIfTrue="1">
      <formula>AND(#REF!,#REF!="Pendentes")</formula>
    </cfRule>
    <cfRule type="expression" dxfId="18" priority="18" stopIfTrue="1">
      <formula>AND(#REF!,#REF!="A vencer")</formula>
    </cfRule>
  </conditionalFormatting>
  <conditionalFormatting sqref="E73">
    <cfRule type="expression" dxfId="17" priority="13" stopIfTrue="1">
      <formula>AND(#REF!,#REF!="VENCIDOS")</formula>
    </cfRule>
    <cfRule type="expression" dxfId="16" priority="14" stopIfTrue="1">
      <formula>AND(#REF!,#REF!="Pendentes")</formula>
    </cfRule>
    <cfRule type="expression" dxfId="15" priority="15" stopIfTrue="1">
      <formula>AND(#REF!,#REF!="A vencer")</formula>
    </cfRule>
  </conditionalFormatting>
  <conditionalFormatting sqref="B76:D76">
    <cfRule type="expression" dxfId="14" priority="10" stopIfTrue="1">
      <formula>AND(#REF!,$M$13:$M$92="VENCIDOS")</formula>
    </cfRule>
    <cfRule type="expression" dxfId="13" priority="11" stopIfTrue="1">
      <formula>AND($P$16,$M$13:$M$92="Pendentes")</formula>
    </cfRule>
    <cfRule type="expression" dxfId="12" priority="12" stopIfTrue="1">
      <formula>AND(#REF!,$M$13:$M$92="A vencer")</formula>
    </cfRule>
  </conditionalFormatting>
  <conditionalFormatting sqref="E76">
    <cfRule type="expression" dxfId="11" priority="7" stopIfTrue="1">
      <formula>AND(#REF!,$M$13:$M$92="VENCIDOS")</formula>
    </cfRule>
    <cfRule type="expression" dxfId="10" priority="8" stopIfTrue="1">
      <formula>AND($P$16,$M$13:$M$92="Pendentes")</formula>
    </cfRule>
    <cfRule type="expression" dxfId="9" priority="9" stopIfTrue="1">
      <formula>AND(#REF!,$M$13:$M$92="A vencer")</formula>
    </cfRule>
  </conditionalFormatting>
  <conditionalFormatting sqref="B42">
    <cfRule type="expression" dxfId="8" priority="184" stopIfTrue="1">
      <formula>AND(#REF!,$L$14:$L$81="VENCIDOS")</formula>
    </cfRule>
    <cfRule type="expression" dxfId="7" priority="185" stopIfTrue="1">
      <formula>AND($O$17,$L$14:$L$81="Pendentes")</formula>
    </cfRule>
    <cfRule type="expression" dxfId="6" priority="186" stopIfTrue="1">
      <formula>AND(#REF!,$L$14:$L$81="A vencer")</formula>
    </cfRule>
  </conditionalFormatting>
  <conditionalFormatting sqref="G40:G42">
    <cfRule type="expression" dxfId="5" priority="1" stopIfTrue="1">
      <formula>AND(#REF!,$L$12:$L$79="VENCIDOS")</formula>
    </cfRule>
    <cfRule type="expression" dxfId="4" priority="2" stopIfTrue="1">
      <formula>AND($O$15,$L$12:$L$79="Pendentes")</formula>
    </cfRule>
    <cfRule type="expression" dxfId="3" priority="3" stopIfTrue="1">
      <formula>AND(#REF!,$L$12:$L$79="A vencer")</formula>
    </cfRule>
  </conditionalFormatting>
  <conditionalFormatting sqref="G18">
    <cfRule type="expression" dxfId="2" priority="4" stopIfTrue="1">
      <formula>AND($O$14,$L$14:$L$79="VENCIDOS")</formula>
    </cfRule>
    <cfRule type="expression" dxfId="1" priority="5" stopIfTrue="1">
      <formula>AND($O$17,$L$14:$L$79="Pendentes")</formula>
    </cfRule>
    <cfRule type="expression" dxfId="0" priority="6" stopIfTrue="1">
      <formula>AND(#REF!,$L$14:$L$79="A vencer")</formula>
    </cfRule>
  </conditionalFormatting>
  <pageMargins left="0.7" right="0.7" top="0.75" bottom="0.75" header="0.3" footer="0.3"/>
  <pageSetup paperSize="9" scale="6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AC7A74F953344FAE905A2FF123FB08" ma:contentTypeVersion="17" ma:contentTypeDescription="Crie um novo documento." ma:contentTypeScope="" ma:versionID="40aee66b745bc686fc9e5b254a0e17c4">
  <xsd:schema xmlns:xsd="http://www.w3.org/2001/XMLSchema" xmlns:xs="http://www.w3.org/2001/XMLSchema" xmlns:p="http://schemas.microsoft.com/office/2006/metadata/properties" xmlns:ns2="8449fb77-b140-4b1d-8065-e846ea591e56" xmlns:ns3="014ec290-d3eb-4ba4-b7a4-da2fb663ba86" xmlns:ns4="c1178b72-d3f5-4356-be28-21acd058a982" targetNamespace="http://schemas.microsoft.com/office/2006/metadata/properties" ma:root="true" ma:fieldsID="eb510986a9bb7c74d24deba981e19d6d" ns2:_="" ns3:_="" ns4:_="">
    <xsd:import namespace="8449fb77-b140-4b1d-8065-e846ea591e56"/>
    <xsd:import namespace="014ec290-d3eb-4ba4-b7a4-da2fb663ba86"/>
    <xsd:import namespace="c1178b72-d3f5-4356-be28-21acd058a9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4:_dlc_DocId" minOccurs="0"/>
                <xsd:element ref="ns4:_dlc_DocIdUrl" minOccurs="0"/>
                <xsd:element ref="ns4:_dlc_DocIdPersistId" minOccurs="0"/>
                <xsd:element ref="ns3:N_x00ba_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9fb77-b140-4b1d-8065-e846ea591e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ec290-d3eb-4ba4-b7a4-da2fb663b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N_x00ba_" ma:index="24" nillable="true" ma:displayName="Nº" ma:format="Dropdown" ma:internalName="N_x00ba_" ma:percentage="FALSE">
      <xsd:simpleType>
        <xsd:restriction base="dms:Number"/>
      </xsd:simpleType>
    </xsd:element>
    <xsd:element name="lcf76f155ced4ddcb4097134ff3c332f" ma:index="26" nillable="true" ma:taxonomy="true" ma:internalName="lcf76f155ced4ddcb4097134ff3c332f" ma:taxonomyFieldName="MediaServiceImageTags" ma:displayName="Marcações de imagem" ma:readOnly="false" ma:fieldId="{5cf76f15-5ced-4ddc-b409-7134ff3c332f}" ma:taxonomyMulti="true" ma:sspId="e917985a-5278-4a60-9e6a-ee3756dd45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78b72-d3f5-4356-be28-21acd058a982" elementFormDefault="qualified">
    <xsd:import namespace="http://schemas.microsoft.com/office/2006/documentManagement/types"/>
    <xsd:import namespace="http://schemas.microsoft.com/office/infopath/2007/PartnerControls"/>
    <xsd:element name="_dlc_DocId" ma:index="21" nillable="true" ma:displayName="Valor da ID do Documento" ma:description="O valor da ID do documento atribuída a este item." ma:internalName="_dlc_DocId" ma:readOnly="true">
      <xsd:simpleType>
        <xsd:restriction base="dms:Text"/>
      </xsd:simpleType>
    </xsd:element>
    <xsd:element name="_dlc_DocIdUrl" ma:index="22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83530018-1981-48d1-9aa6-adba1bb7c09e}" ma:internalName="TaxCatchAll" ma:showField="CatchAllData" ma:web="c1178b72-d3f5-4356-be28-21acd058a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_x00ba_ xmlns="014ec290-d3eb-4ba4-b7a4-da2fb663ba86" xsi:nil="true"/>
    <lcf76f155ced4ddcb4097134ff3c332f xmlns="014ec290-d3eb-4ba4-b7a4-da2fb663ba86">
      <Terms xmlns="http://schemas.microsoft.com/office/infopath/2007/PartnerControls"/>
    </lcf76f155ced4ddcb4097134ff3c332f>
    <TaxCatchAll xmlns="c1178b72-d3f5-4356-be28-21acd058a982" xsi:nil="true"/>
    <_dlc_DocId xmlns="c1178b72-d3f5-4356-be28-21acd058a982">DOCID-2020503232-2448431</_dlc_DocId>
    <_dlc_DocIdUrl xmlns="c1178b72-d3f5-4356-be28-21acd058a982">
      <Url>https://ibghorg.sharepoint.com/documentos/_layouts/15/DocIdRedir.aspx?ID=DOCID-2020503232-2448431</Url>
      <Description>DOCID-2020503232-2448431</Description>
    </_dlc_DocIdUrl>
  </documentManagement>
</p:properties>
</file>

<file path=customXml/itemProps1.xml><?xml version="1.0" encoding="utf-8"?>
<ds:datastoreItem xmlns:ds="http://schemas.openxmlformats.org/officeDocument/2006/customXml" ds:itemID="{2DAC3714-8809-4F68-8F64-69F3BBA72194}"/>
</file>

<file path=customXml/itemProps2.xml><?xml version="1.0" encoding="utf-8"?>
<ds:datastoreItem xmlns:ds="http://schemas.openxmlformats.org/officeDocument/2006/customXml" ds:itemID="{E1AFABE2-028C-41ED-8D6A-C36973E97A8E}"/>
</file>

<file path=customXml/itemProps3.xml><?xml version="1.0" encoding="utf-8"?>
<ds:datastoreItem xmlns:ds="http://schemas.openxmlformats.org/officeDocument/2006/customXml" ds:itemID="{72D00A99-73FF-4410-A60B-1C5746CB21D9}"/>
</file>

<file path=customXml/itemProps4.xml><?xml version="1.0" encoding="utf-8"?>
<ds:datastoreItem xmlns:ds="http://schemas.openxmlformats.org/officeDocument/2006/customXml" ds:itemID="{F10B9E14-5CAD-4B94-A3A3-50A311D2C1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2021-01-19T18:03:55Z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0x0101005CAC7A74F953344FAE905A2FF123FB08</vt:lpwstr>
  </property>
  <property fmtid="{D5CDD505-2E9C-101B-9397-08002B2CF9AE}" pid="3" name="_dlc_DocIdItemGuid">
    <vt:lpwstr>bb793d44-5844-40e8-b624-17f1de4d49bd</vt:lpwstr>
  </property>
</Properties>
</file>